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995" windowWidth="19440" windowHeight="5055"/>
  </bookViews>
  <sheets>
    <sheet name="Лист1" sheetId="1" r:id="rId1"/>
    <sheet name="Лист2" sheetId="2" r:id="rId2"/>
    <sheet name="Лист3" sheetId="3" r:id="rId3"/>
  </sheets>
  <calcPr calcId="144525" refMode="R1C1"/>
  <extLst>
    <ext uri="GoogleSheetsCustomDataVersion2">
      <go:sheetsCustomData xmlns:go="http://customooxmlschemas.google.com/" r:id="rId7" roundtripDataChecksum="oh6fH49JTRQxg0yrcuGkP8pooBSfjf972QAC31BoT18="/>
    </ext>
  </extLst>
</workbook>
</file>

<file path=xl/calcChain.xml><?xml version="1.0" encoding="utf-8"?>
<calcChain xmlns="http://schemas.openxmlformats.org/spreadsheetml/2006/main">
  <c r="BD46" i="1" l="1"/>
  <c r="BB46" i="1"/>
  <c r="AZ46" i="1"/>
  <c r="AV46" i="1"/>
  <c r="AR46" i="1"/>
  <c r="AP46" i="1"/>
  <c r="AN46" i="1"/>
  <c r="AH46" i="1"/>
  <c r="AF46" i="1"/>
  <c r="AD46" i="1"/>
  <c r="AB46" i="1"/>
  <c r="X46" i="1"/>
  <c r="T46" i="1"/>
  <c r="R46" i="1"/>
  <c r="P46" i="1"/>
  <c r="J46" i="1"/>
  <c r="AJ45" i="1"/>
  <c r="AX44" i="1"/>
  <c r="AJ44" i="1"/>
  <c r="AT44" i="1" s="1"/>
  <c r="AX43" i="1"/>
  <c r="AJ43" i="1"/>
  <c r="AT43" i="1" s="1"/>
  <c r="AX42" i="1"/>
  <c r="AJ42" i="1"/>
  <c r="AT42" i="1" s="1"/>
  <c r="AL41" i="1"/>
  <c r="AX41" i="1" s="1"/>
  <c r="AJ41" i="1"/>
  <c r="AL40" i="1"/>
  <c r="AX40" i="1" s="1"/>
  <c r="AJ40" i="1"/>
  <c r="AL39" i="1"/>
  <c r="AX39" i="1" s="1"/>
  <c r="AJ39" i="1"/>
  <c r="N38" i="1"/>
  <c r="Z38" i="1" s="1"/>
  <c r="L38" i="1"/>
  <c r="AL37" i="1"/>
  <c r="AJ37" i="1"/>
  <c r="N37" i="1"/>
  <c r="Z37" i="1" s="1"/>
  <c r="L37" i="1"/>
  <c r="N36" i="1"/>
  <c r="V36" i="1" s="1"/>
  <c r="Z35" i="1"/>
  <c r="L35" i="1"/>
  <c r="V35" i="1" s="1"/>
  <c r="N34" i="1"/>
  <c r="V34" i="1" s="1"/>
  <c r="N33" i="1"/>
  <c r="Z33" i="1" s="1"/>
  <c r="L33" i="1"/>
  <c r="V33" i="1" s="1"/>
  <c r="Z32" i="1"/>
  <c r="L32" i="1"/>
  <c r="V32" i="1" s="1"/>
  <c r="N31" i="1"/>
  <c r="L31" i="1"/>
  <c r="V31" i="1" s="1"/>
  <c r="L52" i="1"/>
  <c r="L51" i="1"/>
  <c r="BI20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J54" i="1" s="1"/>
  <c r="L53" i="1"/>
  <c r="J53" i="1"/>
  <c r="AL46" i="1" l="1"/>
  <c r="V37" i="1"/>
  <c r="V38" i="1"/>
  <c r="V46" i="1" s="1"/>
  <c r="AT37" i="1"/>
  <c r="AT39" i="1"/>
  <c r="AT46" i="1" s="1"/>
  <c r="AT40" i="1"/>
  <c r="N46" i="1"/>
  <c r="AT41" i="1"/>
  <c r="Z31" i="1"/>
  <c r="Z34" i="1"/>
  <c r="Z36" i="1"/>
  <c r="AX37" i="1"/>
  <c r="AX46" i="1" s="1"/>
  <c r="L46" i="1"/>
  <c r="AJ46" i="1"/>
  <c r="Z46" i="1" l="1"/>
</calcChain>
</file>

<file path=xl/sharedStrings.xml><?xml version="1.0" encoding="utf-8"?>
<sst xmlns="http://schemas.openxmlformats.org/spreadsheetml/2006/main" count="258" uniqueCount="161">
  <si>
    <t xml:space="preserve"> </t>
  </si>
  <si>
    <t>МІНІСТЕРСТВО ОСВІТИ І НАУКИ УКРАЇНИ</t>
  </si>
  <si>
    <t>ДВНЗ "Ужгородський національний університет"</t>
  </si>
  <si>
    <t>ЗАТВЕРДЖУЮ</t>
  </si>
  <si>
    <t xml:space="preserve">Фізичний факультет </t>
  </si>
  <si>
    <t>Перший проректор</t>
  </si>
  <si>
    <t>____________ Олександр СЛИВКА</t>
  </si>
  <si>
    <t>17 Електроніка, автоматизація та електронні комунікації</t>
  </si>
  <si>
    <t>176 Мікро- та наносистемна техніка</t>
  </si>
  <si>
    <t>Освітня програма:</t>
  </si>
  <si>
    <t>Фізична та біомедична електроніка</t>
  </si>
  <si>
    <t xml:space="preserve">Освітній ступінь: </t>
  </si>
  <si>
    <t>магістр</t>
  </si>
  <si>
    <t xml:space="preserve">Освітня кваліфікація: </t>
  </si>
  <si>
    <t xml:space="preserve">Магістр з мікро- та наносистемної техніки </t>
  </si>
  <si>
    <t xml:space="preserve">Термін навчання: </t>
  </si>
  <si>
    <t>1 рік, 4 місяці</t>
  </si>
  <si>
    <t xml:space="preserve">Форма навчання: </t>
  </si>
  <si>
    <t>денна</t>
  </si>
  <si>
    <t>І. ГРАФІК НАВЧАЛЬНОГО ПРОЦЕСУ</t>
  </si>
  <si>
    <t>ІІ. Зведені дані бюджету часу   (в тижнях)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</si>
  <si>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</si>
  <si>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</si>
  <si>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</si>
  <si>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</si>
  <si>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</si>
  <si>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</si>
  <si>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</si>
  <si>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</si>
  <si>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</si>
  <si>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</si>
  <si>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</si>
  <si>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</si>
  <si>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</si>
  <si>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</si>
  <si>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</si>
  <si>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</si>
  <si>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вик. роботи</t>
  </si>
  <si>
    <t>атестація</t>
  </si>
  <si>
    <t>канікули</t>
  </si>
  <si>
    <t>разом</t>
  </si>
  <si>
    <t>11 17</t>
  </si>
  <si>
    <t>18 24</t>
  </si>
  <si>
    <t>16 22</t>
  </si>
  <si>
    <t>23 29</t>
  </si>
  <si>
    <t>13 19</t>
  </si>
  <si>
    <t>20 26</t>
  </si>
  <si>
    <t>25 31</t>
  </si>
  <si>
    <t>12 18</t>
  </si>
  <si>
    <t>19 25</t>
  </si>
  <si>
    <t>10 16</t>
  </si>
  <si>
    <t>17 23</t>
  </si>
  <si>
    <t>24 30</t>
  </si>
  <si>
    <t>М</t>
  </si>
  <si>
    <t>К</t>
  </si>
  <si>
    <t>С</t>
  </si>
  <si>
    <t>П</t>
  </si>
  <si>
    <t>вр</t>
  </si>
  <si>
    <t>А</t>
  </si>
  <si>
    <t xml:space="preserve"> - теоретичне навчання</t>
  </si>
  <si>
    <t>к</t>
  </si>
  <si>
    <t>- канікули</t>
  </si>
  <si>
    <t>м</t>
  </si>
  <si>
    <t xml:space="preserve"> - модульний контроль</t>
  </si>
  <si>
    <t>виконання магістерської роботи</t>
  </si>
  <si>
    <t>с</t>
  </si>
  <si>
    <t xml:space="preserve"> - екзаменаційна сесія</t>
  </si>
  <si>
    <t>а</t>
  </si>
  <si>
    <t>ІІІ. План навчального процесу</t>
  </si>
  <si>
    <t>№ з/п</t>
  </si>
  <si>
    <t>Назви навчальних дисциплін</t>
  </si>
  <si>
    <t>І семестр ( 18 тижнів)</t>
  </si>
  <si>
    <t>ІІ семестр ( 16 тижнів)</t>
  </si>
  <si>
    <t>шифр кафедри</t>
  </si>
  <si>
    <t>лекційні потоки</t>
  </si>
  <si>
    <t>кредити</t>
  </si>
  <si>
    <t>всього годин</t>
  </si>
  <si>
    <t>з них аудиторні</t>
  </si>
  <si>
    <t>самостійна робота</t>
  </si>
  <si>
    <t>індивідуальна робота</t>
  </si>
  <si>
    <t>тижневе навантаження</t>
  </si>
  <si>
    <t>форми контролю</t>
  </si>
  <si>
    <t>самостійна  робота</t>
  </si>
  <si>
    <t>всього ауд. год.</t>
  </si>
  <si>
    <t>в тому числі</t>
  </si>
  <si>
    <t>курсова робота/проект</t>
  </si>
  <si>
    <t>екзамен</t>
  </si>
  <si>
    <t>залік</t>
  </si>
  <si>
    <t>лекції</t>
  </si>
  <si>
    <t>практичні (семінар.)</t>
  </si>
  <si>
    <t>лабораторні</t>
  </si>
  <si>
    <t>Охорона праці в галузі</t>
  </si>
  <si>
    <t>ФізФ.ТЕІБ</t>
  </si>
  <si>
    <t>Вибіркова дисципліна із кафедрального каталогу 1</t>
  </si>
  <si>
    <t xml:space="preserve">Методика викладання фахових дисциплін у вищій школі  </t>
  </si>
  <si>
    <t>Прикладна біофізика</t>
  </si>
  <si>
    <t>Вибіркова дисципліна із кафедрального каталогу 2</t>
  </si>
  <si>
    <t>22</t>
  </si>
  <si>
    <t>ФізФ.ФН</t>
  </si>
  <si>
    <t>ФІФ.ІМ</t>
  </si>
  <si>
    <t>Комп'ютерне моделювання наноструктур у мікро- та наносистемні техніці</t>
  </si>
  <si>
    <t>Нанотехнології електронних приладів</t>
  </si>
  <si>
    <t>Пристрої інтегральної акустоелектроніки</t>
  </si>
  <si>
    <t>Цифрові технології в мікроелектроніці</t>
  </si>
  <si>
    <t>Вибіркова дисципліна із кафедрального каталогу 3</t>
  </si>
  <si>
    <t>Вибіркова дисципліна із кафедрального каталогу  4</t>
  </si>
  <si>
    <t>Вибіркова дисципліна із кафедрального каталогу  5</t>
  </si>
  <si>
    <t>Науково-дослідна практика (виробнича) 1 курс</t>
  </si>
  <si>
    <t>Разом за 1 курс</t>
  </si>
  <si>
    <t>Середнє тижневе навантаження</t>
  </si>
  <si>
    <t>1д</t>
  </si>
  <si>
    <t>Переддипломна практика</t>
  </si>
  <si>
    <t>Атестація</t>
  </si>
  <si>
    <t>ЗК.НК</t>
  </si>
  <si>
    <t>Разом за 2  курс</t>
  </si>
  <si>
    <t>ІV. Практика</t>
  </si>
  <si>
    <t>Назва практики</t>
  </si>
  <si>
    <t>семестр</t>
  </si>
  <si>
    <t>к-ть год.</t>
  </si>
  <si>
    <t>к-ть тижн.</t>
  </si>
  <si>
    <t>форма контролю</t>
  </si>
  <si>
    <t>диф.залік</t>
  </si>
  <si>
    <t>V. Атестація</t>
  </si>
  <si>
    <t>Назва</t>
  </si>
  <si>
    <t>Семестр</t>
  </si>
  <si>
    <t>Захист кваліфікаційної роботи магістра</t>
  </si>
  <si>
    <t>Декан фізичного факультету                                                                                                                    Володимир ЛАЗУР</t>
  </si>
  <si>
    <t>Погоджено:</t>
  </si>
  <si>
    <t>Заступник начальника навчальної частини                                                                                              Надія ЛЕМАК</t>
  </si>
  <si>
    <t>"_____" _________ 2024 р.</t>
  </si>
  <si>
    <t>РОБОЧИЙ НАВЧАЛЬНИЙ ПЛАН НА 2024/2025 н.р.</t>
  </si>
  <si>
    <t xml:space="preserve">Галузь знань: </t>
  </si>
  <si>
    <t xml:space="preserve">Спеціальність:                                                   </t>
  </si>
  <si>
    <t>02 08</t>
  </si>
  <si>
    <t>09 15</t>
  </si>
  <si>
    <t>30 06</t>
  </si>
  <si>
    <t>07 13</t>
  </si>
  <si>
    <t>14 20</t>
  </si>
  <si>
    <t>21 27</t>
  </si>
  <si>
    <t>28 03</t>
  </si>
  <si>
    <t>04 10</t>
  </si>
  <si>
    <t>25 01</t>
  </si>
  <si>
    <t>30 05</t>
  </si>
  <si>
    <t>06 12</t>
  </si>
  <si>
    <t>27 02</t>
  </si>
  <si>
    <t>03 09</t>
  </si>
  <si>
    <t>24 02</t>
  </si>
  <si>
    <t>31 06</t>
  </si>
  <si>
    <t>28 04</t>
  </si>
  <si>
    <t>05 11</t>
  </si>
  <si>
    <t>26 01</t>
  </si>
  <si>
    <t>п</t>
  </si>
  <si>
    <t>Робочий навчальний план схвалено на засіданні Вченої ради факультету, протокол №__ від "__" ________ 2024 р.</t>
  </si>
  <si>
    <t>Педагогічна практика у закладі вищої освіти</t>
  </si>
  <si>
    <r>
      <t xml:space="preserve">2 курс, 2 рік навчання </t>
    </r>
    <r>
      <rPr>
        <sz val="12"/>
        <color theme="1"/>
        <rFont val="Arial Cyr"/>
      </rPr>
      <t>(на основі навч. плану, затвердженого у 2023 році)</t>
    </r>
  </si>
  <si>
    <r>
      <t xml:space="preserve">1 курс, 1 рік навчання </t>
    </r>
    <r>
      <rPr>
        <sz val="12"/>
        <rFont val="Arial Cyr"/>
        <charset val="204"/>
      </rPr>
      <t>(на основі навч. плану, затвердженого в 2024 році)</t>
    </r>
  </si>
  <si>
    <t>Іноземна мова для професійним спрямуванням</t>
  </si>
  <si>
    <t>Вибіркова дисципліна із загальноуніверситетського каталогу</t>
  </si>
  <si>
    <t>Виконання кваліфікаційної роботи магістра</t>
  </si>
  <si>
    <t>всі</t>
  </si>
  <si>
    <t>УУННІ.ФМД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</si>
</sst>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0"/>
      <color rgb="FF000000"/>
      <name val="Calibri"/>
      <scheme val="minor"/>
    </font>
    <font>
      <sz val="10"/>
      <color theme="1"/>
      <name val="Arimo"/>
    </font>
    <font>
      <b/>
      <sz val="10"/>
      <color theme="1"/>
      <name val="Arimo"/>
    </font>
    <font>
      <b/>
      <sz val="12"/>
      <color theme="1"/>
      <name val="Arimo"/>
    </font>
    <font>
      <sz val="12"/>
      <color theme="1"/>
      <name val="Arimo"/>
    </font>
    <font>
      <sz val="11"/>
      <color theme="1"/>
      <name val="Arimo"/>
    </font>
    <font>
      <b/>
      <sz val="11"/>
      <color theme="1"/>
      <name val="Arimo"/>
    </font>
    <font>
      <b/>
      <sz val="14"/>
      <color theme="1"/>
      <name val="Arimo"/>
    </font>
    <font>
      <sz val="10"/>
      <name val="Calibri"/>
      <family val="2"/>
      <charset val="204"/>
    </font>
    <font>
      <b/>
      <sz val="8"/>
      <color theme="1"/>
      <name val="Arimo"/>
    </font>
    <font>
      <sz val="7"/>
      <color theme="1"/>
      <name val="Arimo"/>
    </font>
    <font>
      <sz val="9"/>
      <color theme="1"/>
      <name val="Arimo"/>
    </font>
    <font>
      <sz val="8"/>
      <color theme="1"/>
      <name val="Arimo"/>
    </font>
    <font>
      <b/>
      <sz val="8"/>
      <color rgb="FFFF0000"/>
      <name val="Arimo"/>
    </font>
    <font>
      <sz val="10"/>
      <color rgb="FFFF0000"/>
      <name val="Arimo"/>
    </font>
    <font>
      <b/>
      <sz val="9"/>
      <color theme="1"/>
      <name val="Arimo"/>
    </font>
    <font>
      <b/>
      <sz val="7"/>
      <color theme="1"/>
      <name val="Arimo"/>
    </font>
    <font>
      <sz val="12"/>
      <color theme="1"/>
      <name val="Arial Cyr"/>
    </font>
    <font>
      <sz val="7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49" fontId="11" fillId="0" borderId="3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0" fillId="0" borderId="0" xfId="0" applyNumberFormat="1" applyFont="1"/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0" fillId="0" borderId="0" xfId="0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textRotation="90"/>
    </xf>
    <xf numFmtId="0" fontId="12" fillId="0" borderId="56" xfId="0" applyFont="1" applyBorder="1"/>
    <xf numFmtId="0" fontId="12" fillId="0" borderId="45" xfId="0" applyFont="1" applyBorder="1"/>
    <xf numFmtId="0" fontId="1" fillId="0" borderId="4" xfId="0" applyFont="1" applyBorder="1"/>
    <xf numFmtId="0" fontId="11" fillId="0" borderId="5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9" fontId="1" fillId="0" borderId="0" xfId="0" applyNumberFormat="1" applyFont="1"/>
    <xf numFmtId="0" fontId="0" fillId="0" borderId="65" xfId="0" applyBorder="1"/>
    <xf numFmtId="0" fontId="18" fillId="0" borderId="64" xfId="0" applyFont="1" applyBorder="1" applyAlignment="1">
      <alignment vertical="center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6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49" fontId="11" fillId="0" borderId="76" xfId="0" applyNumberFormat="1" applyFont="1" applyBorder="1" applyAlignment="1">
      <alignment horizontal="center" vertical="center"/>
    </xf>
    <xf numFmtId="0" fontId="11" fillId="0" borderId="0" xfId="0" applyFont="1" applyBorder="1"/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/>
    <xf numFmtId="49" fontId="11" fillId="0" borderId="67" xfId="0" applyNumberFormat="1" applyFont="1" applyBorder="1" applyAlignment="1">
      <alignment horizontal="center" vertical="center"/>
    </xf>
    <xf numFmtId="0" fontId="0" fillId="0" borderId="0" xfId="0"/>
    <xf numFmtId="0" fontId="0" fillId="0" borderId="71" xfId="0" applyFont="1" applyBorder="1" applyAlignment="1">
      <alignment horizontal="center" vertical="center"/>
    </xf>
    <xf numFmtId="0" fontId="22" fillId="0" borderId="82" xfId="0" applyFont="1" applyBorder="1"/>
    <xf numFmtId="0" fontId="0" fillId="0" borderId="85" xfId="0" applyFont="1" applyBorder="1" applyAlignment="1">
      <alignment horizontal="center" vertical="center"/>
    </xf>
    <xf numFmtId="0" fontId="22" fillId="0" borderId="91" xfId="0" applyFont="1" applyBorder="1"/>
    <xf numFmtId="0" fontId="0" fillId="0" borderId="64" xfId="0" applyBorder="1"/>
    <xf numFmtId="0" fontId="0" fillId="0" borderId="65" xfId="0" applyBorder="1" applyAlignment="1">
      <alignment horizontal="center"/>
    </xf>
    <xf numFmtId="0" fontId="27" fillId="0" borderId="91" xfId="0" applyFont="1" applyBorder="1"/>
    <xf numFmtId="0" fontId="10" fillId="0" borderId="9" xfId="0" applyFont="1" applyBorder="1" applyAlignment="1">
      <alignment horizontal="center" vertical="center" textRotation="90" wrapText="1"/>
    </xf>
    <xf numFmtId="0" fontId="8" fillId="0" borderId="15" xfId="0" applyFont="1" applyBorder="1"/>
    <xf numFmtId="0" fontId="8" fillId="0" borderId="14" xfId="0" applyFont="1" applyBorder="1"/>
    <xf numFmtId="0" fontId="10" fillId="0" borderId="10" xfId="0" applyFont="1" applyBorder="1" applyAlignment="1">
      <alignment horizontal="center" vertical="center" textRotation="90" wrapText="1"/>
    </xf>
    <xf numFmtId="0" fontId="8" fillId="0" borderId="18" xfId="0" applyFont="1" applyBorder="1"/>
    <xf numFmtId="0" fontId="8" fillId="0" borderId="23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/>
    <xf numFmtId="0" fontId="10" fillId="0" borderId="8" xfId="0" applyFont="1" applyBorder="1" applyAlignment="1">
      <alignment horizontal="center" vertical="center" textRotation="90" wrapText="1"/>
    </xf>
    <xf numFmtId="0" fontId="8" fillId="0" borderId="17" xfId="0" applyFont="1" applyBorder="1"/>
    <xf numFmtId="0" fontId="8" fillId="0" borderId="22" xfId="0" applyFont="1" applyBorder="1"/>
    <xf numFmtId="0" fontId="12" fillId="0" borderId="21" xfId="0" applyFont="1" applyBorder="1" applyAlignment="1">
      <alignment horizontal="center" textRotation="90"/>
    </xf>
    <xf numFmtId="0" fontId="8" fillId="0" borderId="19" xfId="0" applyFont="1" applyBorder="1"/>
    <xf numFmtId="0" fontId="8" fillId="0" borderId="46" xfId="0" applyFont="1" applyBorder="1"/>
    <xf numFmtId="0" fontId="8" fillId="0" borderId="49" xfId="0" applyFont="1" applyBorder="1"/>
    <xf numFmtId="49" fontId="12" fillId="0" borderId="21" xfId="0" applyNumberFormat="1" applyFont="1" applyBorder="1" applyAlignment="1">
      <alignment horizontal="center" textRotation="90"/>
    </xf>
    <xf numFmtId="0" fontId="8" fillId="0" borderId="45" xfId="0" applyFont="1" applyBorder="1"/>
    <xf numFmtId="0" fontId="8" fillId="0" borderId="48" xfId="0" applyFont="1" applyBorder="1"/>
    <xf numFmtId="0" fontId="12" fillId="0" borderId="11" xfId="0" applyFont="1" applyBorder="1" applyAlignment="1">
      <alignment horizontal="center" textRotation="90"/>
    </xf>
    <xf numFmtId="0" fontId="8" fillId="0" borderId="12" xfId="0" applyFont="1" applyBorder="1"/>
    <xf numFmtId="0" fontId="8" fillId="0" borderId="11" xfId="0" applyFont="1" applyBorder="1"/>
    <xf numFmtId="0" fontId="8" fillId="0" borderId="47" xfId="0" applyFont="1" applyBorder="1"/>
    <xf numFmtId="0" fontId="12" fillId="0" borderId="0" xfId="0" applyFont="1" applyAlignment="1">
      <alignment horizontal="center" textRotation="90"/>
    </xf>
    <xf numFmtId="0" fontId="8" fillId="0" borderId="38" xfId="0" applyFont="1" applyBorder="1"/>
    <xf numFmtId="0" fontId="12" fillId="0" borderId="40" xfId="0" applyFont="1" applyBorder="1" applyAlignment="1">
      <alignment horizontal="center"/>
    </xf>
    <xf numFmtId="0" fontId="8" fillId="0" borderId="41" xfId="0" applyFont="1" applyBorder="1"/>
    <xf numFmtId="0" fontId="12" fillId="0" borderId="34" xfId="0" applyFont="1" applyBorder="1" applyAlignment="1">
      <alignment horizontal="center" textRotation="90" wrapText="1"/>
    </xf>
    <xf numFmtId="0" fontId="8" fillId="0" borderId="34" xfId="0" applyFont="1" applyBorder="1"/>
    <xf numFmtId="0" fontId="10" fillId="0" borderId="5" xfId="0" applyFont="1" applyBorder="1" applyAlignment="1">
      <alignment horizontal="center" vertical="center" textRotation="90"/>
    </xf>
    <xf numFmtId="0" fontId="8" fillId="0" borderId="6" xfId="0" applyFont="1" applyBorder="1"/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/>
    </xf>
    <xf numFmtId="0" fontId="8" fillId="0" borderId="44" xfId="0" applyFont="1" applyBorder="1"/>
    <xf numFmtId="49" fontId="11" fillId="0" borderId="0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 vertical="center" textRotation="90"/>
    </xf>
    <xf numFmtId="0" fontId="8" fillId="0" borderId="30" xfId="0" applyFont="1" applyBorder="1"/>
    <xf numFmtId="0" fontId="12" fillId="0" borderId="35" xfId="0" applyFont="1" applyBorder="1" applyAlignment="1">
      <alignment horizontal="center" vertical="center" wrapText="1"/>
    </xf>
    <xf numFmtId="0" fontId="8" fillId="0" borderId="36" xfId="0" applyFont="1" applyBorder="1"/>
    <xf numFmtId="0" fontId="12" fillId="0" borderId="16" xfId="0" applyFont="1" applyBorder="1" applyAlignment="1">
      <alignment horizontal="center"/>
    </xf>
    <xf numFmtId="0" fontId="8" fillId="0" borderId="39" xfId="0" applyFont="1" applyBorder="1"/>
    <xf numFmtId="0" fontId="12" fillId="0" borderId="21" xfId="0" applyFont="1" applyBorder="1" applyAlignment="1">
      <alignment horizontal="center" textRotation="90" wrapText="1"/>
    </xf>
    <xf numFmtId="49" fontId="11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2" fillId="0" borderId="50" xfId="0" applyFont="1" applyBorder="1" applyAlignment="1">
      <alignment horizontal="center" textRotation="90"/>
    </xf>
    <xf numFmtId="0" fontId="8" fillId="0" borderId="29" xfId="0" applyFont="1" applyBorder="1"/>
    <xf numFmtId="0" fontId="12" fillId="0" borderId="50" xfId="0" applyFont="1" applyBorder="1" applyAlignment="1">
      <alignment horizontal="center" textRotation="90" wrapText="1"/>
    </xf>
    <xf numFmtId="0" fontId="8" fillId="0" borderId="13" xfId="0" applyFont="1" applyBorder="1"/>
    <xf numFmtId="0" fontId="21" fillId="0" borderId="80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0" fontId="21" fillId="0" borderId="82" xfId="0" applyFont="1" applyBorder="1" applyAlignment="1">
      <alignment horizontal="left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1" fontId="0" fillId="0" borderId="72" xfId="0" applyNumberForma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8" fillId="0" borderId="56" xfId="0" applyFont="1" applyBorder="1"/>
    <xf numFmtId="49" fontId="12" fillId="0" borderId="43" xfId="0" applyNumberFormat="1" applyFont="1" applyBorder="1" applyAlignment="1">
      <alignment horizontal="center" vertical="center"/>
    </xf>
    <xf numFmtId="0" fontId="8" fillId="0" borderId="55" xfId="0" applyFont="1" applyBorder="1"/>
    <xf numFmtId="0" fontId="1" fillId="0" borderId="43" xfId="0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/>
    </xf>
    <xf numFmtId="164" fontId="8" fillId="0" borderId="45" xfId="0" applyNumberFormat="1" applyFont="1" applyBorder="1"/>
    <xf numFmtId="0" fontId="11" fillId="0" borderId="43" xfId="0" applyFont="1" applyFill="1" applyBorder="1" applyAlignment="1">
      <alignment horizontal="left" vertical="center" wrapText="1"/>
    </xf>
    <xf numFmtId="0" fontId="8" fillId="0" borderId="44" xfId="0" applyFont="1" applyFill="1" applyBorder="1"/>
    <xf numFmtId="0" fontId="8" fillId="0" borderId="57" xfId="0" applyFont="1" applyFill="1" applyBorder="1"/>
    <xf numFmtId="0" fontId="1" fillId="0" borderId="0" xfId="0" applyFont="1" applyAlignment="1">
      <alignment horizontal="left"/>
    </xf>
    <xf numFmtId="0" fontId="11" fillId="0" borderId="50" xfId="0" applyFont="1" applyBorder="1" applyAlignment="1">
      <alignment horizontal="left" vertical="center" wrapText="1"/>
    </xf>
    <xf numFmtId="0" fontId="8" fillId="0" borderId="60" xfId="0" applyFont="1" applyBorder="1"/>
    <xf numFmtId="49" fontId="2" fillId="0" borderId="0" xfId="0" applyNumberFormat="1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/>
    <xf numFmtId="0" fontId="2" fillId="0" borderId="40" xfId="0" applyFont="1" applyBorder="1" applyAlignment="1">
      <alignment horizontal="center" vertical="center"/>
    </xf>
    <xf numFmtId="0" fontId="8" fillId="0" borderId="52" xfId="0" applyFont="1" applyBorder="1"/>
    <xf numFmtId="0" fontId="1" fillId="0" borderId="5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8" fillId="0" borderId="61" xfId="0" applyFont="1" applyBorder="1"/>
    <xf numFmtId="0" fontId="1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55" xfId="0" applyFont="1" applyFill="1" applyBorder="1"/>
    <xf numFmtId="0" fontId="1" fillId="0" borderId="0" xfId="0" applyFont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1" fontId="25" fillId="0" borderId="101" xfId="0" applyNumberFormat="1" applyFont="1" applyBorder="1" applyAlignment="1">
      <alignment horizontal="center" vertical="center"/>
    </xf>
    <xf numFmtId="1" fontId="25" fillId="0" borderId="102" xfId="0" applyNumberFormat="1" applyFont="1" applyBorder="1" applyAlignment="1">
      <alignment horizontal="center" vertical="center"/>
    </xf>
    <xf numFmtId="0" fontId="8" fillId="0" borderId="56" xfId="0" applyFont="1" applyFill="1" applyBorder="1"/>
    <xf numFmtId="0" fontId="12" fillId="0" borderId="4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1" fillId="0" borderId="34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textRotation="90"/>
    </xf>
    <xf numFmtId="0" fontId="12" fillId="0" borderId="37" xfId="0" applyFont="1" applyBorder="1" applyAlignment="1">
      <alignment horizontal="center" textRotation="90"/>
    </xf>
    <xf numFmtId="0" fontId="8" fillId="0" borderId="42" xfId="0" applyFont="1" applyBorder="1"/>
    <xf numFmtId="0" fontId="8" fillId="0" borderId="51" xfId="0" applyFont="1" applyBorder="1"/>
    <xf numFmtId="0" fontId="11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3" fillId="0" borderId="86" xfId="0" applyFont="1" applyBorder="1" applyAlignment="1">
      <alignment horizontal="left" vertical="center" wrapText="1"/>
    </xf>
    <xf numFmtId="0" fontId="23" fillId="0" borderId="87" xfId="0" applyFont="1" applyBorder="1" applyAlignment="1">
      <alignment horizontal="left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1" fontId="0" fillId="0" borderId="86" xfId="0" applyNumberFormat="1" applyBorder="1" applyAlignment="1">
      <alignment horizontal="center" vertical="center"/>
    </xf>
    <xf numFmtId="1" fontId="0" fillId="0" borderId="89" xfId="0" applyNumberForma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1" fillId="0" borderId="86" xfId="0" applyFont="1" applyBorder="1" applyAlignment="1">
      <alignment horizontal="left" vertical="center" wrapText="1"/>
    </xf>
    <xf numFmtId="0" fontId="21" fillId="0" borderId="87" xfId="0" applyFont="1" applyBorder="1" applyAlignment="1">
      <alignment horizontal="left" vertical="center" wrapText="1"/>
    </xf>
    <xf numFmtId="0" fontId="0" fillId="0" borderId="88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7" xfId="0" applyBorder="1" applyAlignment="1">
      <alignment horizontal="left" vertical="center" wrapText="1"/>
    </xf>
    <xf numFmtId="0" fontId="0" fillId="0" borderId="91" xfId="0" applyBorder="1" applyAlignment="1">
      <alignment horizontal="left" vertical="center" wrapText="1"/>
    </xf>
    <xf numFmtId="0" fontId="0" fillId="0" borderId="91" xfId="0" applyBorder="1" applyAlignment="1">
      <alignment horizontal="center" vertical="center" wrapText="1"/>
    </xf>
    <xf numFmtId="49" fontId="0" fillId="0" borderId="86" xfId="0" applyNumberFormat="1" applyBorder="1" applyAlignment="1">
      <alignment horizontal="center" vertical="center"/>
    </xf>
    <xf numFmtId="0" fontId="26" fillId="2" borderId="86" xfId="0" applyFont="1" applyFill="1" applyBorder="1" applyAlignment="1">
      <alignment horizontal="left" vertical="center" wrapText="1"/>
    </xf>
    <xf numFmtId="0" fontId="26" fillId="2" borderId="87" xfId="0" applyFont="1" applyFill="1" applyBorder="1" applyAlignment="1">
      <alignment horizontal="left" vertical="center" wrapText="1"/>
    </xf>
    <xf numFmtId="0" fontId="0" fillId="2" borderId="85" xfId="0" applyFill="1" applyBorder="1" applyAlignment="1">
      <alignment horizontal="center" vertical="center"/>
    </xf>
    <xf numFmtId="49" fontId="0" fillId="2" borderId="90" xfId="0" applyNumberFormat="1" applyFill="1" applyBorder="1" applyAlignment="1">
      <alignment horizontal="center" vertical="center"/>
    </xf>
    <xf numFmtId="49" fontId="0" fillId="2" borderId="70" xfId="0" applyNumberFormat="1" applyFill="1" applyBorder="1" applyAlignment="1">
      <alignment horizontal="center" vertical="center"/>
    </xf>
    <xf numFmtId="1" fontId="0" fillId="2" borderId="70" xfId="0" applyNumberForma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49" fontId="0" fillId="2" borderId="87" xfId="0" applyNumberFormat="1" applyFill="1" applyBorder="1" applyAlignment="1">
      <alignment horizontal="center" vertical="center" wrapText="1"/>
    </xf>
    <xf numFmtId="49" fontId="0" fillId="0" borderId="85" xfId="0" applyNumberFormat="1" applyBorder="1" applyAlignment="1">
      <alignment horizontal="center" vertical="center"/>
    </xf>
    <xf numFmtId="49" fontId="0" fillId="2" borderId="86" xfId="0" applyNumberForma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90" xfId="0" applyFont="1" applyFill="1" applyBorder="1" applyAlignment="1">
      <alignment horizontal="center" vertical="center"/>
    </xf>
    <xf numFmtId="0" fontId="21" fillId="0" borderId="91" xfId="0" applyFont="1" applyBorder="1" applyAlignment="1">
      <alignment horizontal="left" vertical="center" wrapText="1"/>
    </xf>
    <xf numFmtId="1" fontId="0" fillId="0" borderId="70" xfId="0" applyNumberForma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1" fillId="2" borderId="86" xfId="0" applyFont="1" applyFill="1" applyBorder="1" applyAlignment="1">
      <alignment horizontal="left" vertical="center" wrapText="1"/>
    </xf>
    <xf numFmtId="0" fontId="21" fillId="2" borderId="87" xfId="0" applyFont="1" applyFill="1" applyBorder="1" applyAlignment="1">
      <alignment horizontal="left" vertical="center" wrapText="1"/>
    </xf>
    <xf numFmtId="0" fontId="0" fillId="2" borderId="88" xfId="0" applyFill="1" applyBorder="1" applyAlignment="1">
      <alignment horizontal="center" vertical="center" wrapText="1"/>
    </xf>
    <xf numFmtId="0" fontId="0" fillId="2" borderId="87" xfId="0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1" fontId="0" fillId="2" borderId="86" xfId="0" applyNumberFormat="1" applyFill="1" applyBorder="1" applyAlignment="1">
      <alignment horizontal="center" vertical="center"/>
    </xf>
    <xf numFmtId="1" fontId="0" fillId="2" borderId="89" xfId="0" applyNumberFormat="1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86" xfId="0" applyFill="1" applyBorder="1" applyAlignment="1">
      <alignment horizontal="left" vertical="center" wrapText="1"/>
    </xf>
    <xf numFmtId="0" fontId="0" fillId="2" borderId="87" xfId="0" applyFill="1" applyBorder="1" applyAlignment="1">
      <alignment horizontal="left" vertical="center" wrapText="1"/>
    </xf>
    <xf numFmtId="0" fontId="0" fillId="2" borderId="91" xfId="0" applyFill="1" applyBorder="1" applyAlignment="1">
      <alignment horizontal="left" vertical="center" wrapText="1"/>
    </xf>
    <xf numFmtId="0" fontId="0" fillId="2" borderId="91" xfId="0" applyFill="1" applyBorder="1" applyAlignment="1">
      <alignment horizontal="center" vertical="center" wrapText="1"/>
    </xf>
    <xf numFmtId="0" fontId="0" fillId="2" borderId="88" xfId="0" applyFill="1" applyBorder="1" applyAlignment="1">
      <alignment horizontal="center" vertical="center"/>
    </xf>
    <xf numFmtId="49" fontId="0" fillId="2" borderId="89" xfId="0" applyNumberFormat="1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49" fontId="0" fillId="2" borderId="91" xfId="0" applyNumberFormat="1" applyFill="1" applyBorder="1" applyAlignment="1">
      <alignment horizontal="center" vertical="center"/>
    </xf>
    <xf numFmtId="0" fontId="22" fillId="2" borderId="88" xfId="0" applyFont="1" applyFill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91" xfId="0" applyFont="1" applyFill="1" applyBorder="1" applyAlignment="1">
      <alignment horizontal="center" vertical="center"/>
    </xf>
    <xf numFmtId="164" fontId="0" fillId="2" borderId="70" xfId="0" applyNumberFormat="1" applyFill="1" applyBorder="1" applyAlignment="1">
      <alignment horizontal="center" vertical="center"/>
    </xf>
    <xf numFmtId="0" fontId="21" fillId="2" borderId="86" xfId="0" applyFont="1" applyFill="1" applyBorder="1" applyAlignment="1">
      <alignment horizontal="left" vertical="top" wrapText="1"/>
    </xf>
    <xf numFmtId="0" fontId="21" fillId="2" borderId="87" xfId="0" applyFont="1" applyFill="1" applyBorder="1" applyAlignment="1">
      <alignment horizontal="left" vertical="top" wrapText="1"/>
    </xf>
    <xf numFmtId="0" fontId="21" fillId="2" borderId="91" xfId="0" applyFont="1" applyFill="1" applyBorder="1" applyAlignment="1">
      <alignment horizontal="left" vertical="top" wrapText="1"/>
    </xf>
    <xf numFmtId="0" fontId="23" fillId="0" borderId="86" xfId="0" applyFont="1" applyBorder="1" applyAlignment="1">
      <alignment horizontal="left" vertical="top" wrapText="1"/>
    </xf>
    <xf numFmtId="0" fontId="23" fillId="0" borderId="87" xfId="0" applyFont="1" applyBorder="1" applyAlignment="1">
      <alignment horizontal="left" vertical="top" wrapText="1"/>
    </xf>
    <xf numFmtId="0" fontId="23" fillId="0" borderId="91" xfId="0" applyFont="1" applyBorder="1" applyAlignment="1">
      <alignment horizontal="left" vertical="top" wrapText="1"/>
    </xf>
    <xf numFmtId="164" fontId="0" fillId="0" borderId="70" xfId="0" applyNumberForma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21" fillId="0" borderId="92" xfId="0" applyFont="1" applyBorder="1" applyAlignment="1">
      <alignment horizontal="left" vertical="center" wrapText="1"/>
    </xf>
    <xf numFmtId="0" fontId="21" fillId="0" borderId="94" xfId="0" applyFont="1" applyBorder="1" applyAlignment="1">
      <alignment horizontal="left" vertical="center" wrapText="1"/>
    </xf>
    <xf numFmtId="0" fontId="21" fillId="0" borderId="95" xfId="0" applyFont="1" applyBorder="1" applyAlignment="1">
      <alignment horizontal="left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49" fontId="0" fillId="0" borderId="77" xfId="0" applyNumberFormat="1" applyBorder="1" applyAlignment="1">
      <alignment horizontal="center" vertical="center"/>
    </xf>
    <xf numFmtId="1" fontId="0" fillId="0" borderId="77" xfId="0" applyNumberForma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0" borderId="104" xfId="0" applyFont="1" applyBorder="1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1" fontId="25" fillId="0" borderId="10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7"/>
  <sheetViews>
    <sheetView tabSelected="1" view="pageBreakPreview" zoomScale="110" zoomScaleSheetLayoutView="110" workbookViewId="0">
      <selection activeCell="BL37" sqref="BL37"/>
    </sheetView>
  </sheetViews>
  <sheetFormatPr defaultColWidth="14.42578125" defaultRowHeight="15" customHeight="1"/>
  <cols>
    <col min="1" max="1" width="3" customWidth="1"/>
    <col min="2" max="2" width="2.42578125" customWidth="1"/>
    <col min="3" max="60" width="2.28515625" customWidth="1"/>
    <col min="61" max="61" width="2.7109375" customWidth="1"/>
    <col min="62" max="73" width="9.140625" customWidth="1"/>
  </cols>
  <sheetData>
    <row r="1" spans="1:73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0" t="s">
        <v>1</v>
      </c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3"/>
      <c r="BB2" s="3"/>
      <c r="BC2" s="3"/>
      <c r="BD2" s="3"/>
      <c r="BE2" s="3"/>
      <c r="BF2" s="3"/>
      <c r="BG2" s="3"/>
      <c r="BH2" s="3"/>
      <c r="BI2" s="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2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2" t="s">
        <v>2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6" t="s">
        <v>3</v>
      </c>
      <c r="BB3" s="6"/>
      <c r="BC3" s="2"/>
      <c r="BD3" s="7"/>
      <c r="BE3" s="5"/>
      <c r="BF3" s="5"/>
      <c r="BG3" s="8"/>
      <c r="BH3" s="8"/>
      <c r="BI3" s="8"/>
      <c r="BJ3" s="8"/>
      <c r="BK3" s="8"/>
      <c r="BL3" s="9"/>
      <c r="BM3" s="9"/>
      <c r="BN3" s="2"/>
      <c r="BO3" s="2"/>
      <c r="BP3" s="2"/>
      <c r="BQ3" s="2"/>
      <c r="BR3" s="2"/>
      <c r="BS3" s="2"/>
      <c r="BT3" s="2"/>
      <c r="BU3" s="2"/>
    </row>
    <row r="4" spans="1:73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2" t="s">
        <v>4</v>
      </c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7" t="s">
        <v>5</v>
      </c>
      <c r="BB4" s="7"/>
      <c r="BC4" s="2"/>
      <c r="BD4" s="7"/>
      <c r="BE4" s="5"/>
      <c r="BF4" s="5"/>
      <c r="BG4" s="8"/>
      <c r="BH4" s="8"/>
      <c r="BI4" s="8"/>
      <c r="BJ4" s="8"/>
      <c r="BK4" s="8"/>
      <c r="BL4" s="9"/>
      <c r="BM4" s="9"/>
      <c r="BN4" s="2"/>
      <c r="BO4" s="2"/>
      <c r="BP4" s="2"/>
      <c r="BQ4" s="2"/>
      <c r="BR4" s="2"/>
      <c r="BS4" s="2"/>
      <c r="BT4" s="2"/>
      <c r="BU4" s="2"/>
    </row>
    <row r="5" spans="1:73" ht="21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7"/>
      <c r="AQ5" s="7"/>
      <c r="AR5" s="5"/>
      <c r="AS5" s="5"/>
      <c r="AT5" s="5"/>
      <c r="AU5" s="10"/>
      <c r="AV5" s="10"/>
      <c r="AW5" s="11"/>
      <c r="AX5" s="11"/>
      <c r="AY5" s="10"/>
      <c r="AZ5" s="10"/>
      <c r="BA5" s="7" t="s">
        <v>6</v>
      </c>
      <c r="BB5" s="7"/>
      <c r="BC5" s="2"/>
      <c r="BD5" s="7"/>
      <c r="BE5" s="5"/>
      <c r="BF5" s="5"/>
      <c r="BG5" s="8"/>
      <c r="BH5" s="8"/>
      <c r="BI5" s="8"/>
      <c r="BJ5" s="8"/>
      <c r="BK5" s="8"/>
      <c r="BL5" s="9"/>
      <c r="BM5" s="9"/>
      <c r="BN5" s="2"/>
      <c r="BO5" s="2"/>
      <c r="BP5" s="2"/>
      <c r="BQ5" s="2"/>
      <c r="BR5" s="2"/>
      <c r="BS5" s="2"/>
      <c r="BT5" s="2"/>
      <c r="BU5" s="2"/>
    </row>
    <row r="6" spans="1:73" ht="21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93" t="s">
        <v>130</v>
      </c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7" t="s">
        <v>129</v>
      </c>
      <c r="BB6" s="7"/>
      <c r="BC6" s="2"/>
      <c r="BD6" s="7"/>
      <c r="BE6" s="5"/>
      <c r="BF6" s="5"/>
      <c r="BG6" s="8"/>
      <c r="BH6" s="8"/>
      <c r="BI6" s="8"/>
      <c r="BJ6" s="8"/>
      <c r="BK6" s="8"/>
      <c r="BL6" s="9"/>
      <c r="BM6" s="9"/>
      <c r="BN6" s="2"/>
      <c r="BO6" s="2"/>
      <c r="BP6" s="2"/>
      <c r="BQ6" s="2"/>
      <c r="BR6" s="2"/>
      <c r="BS6" s="2"/>
      <c r="BT6" s="2"/>
      <c r="BU6" s="2"/>
    </row>
    <row r="7" spans="1:73" ht="18" customHeight="1">
      <c r="A7" s="4"/>
      <c r="B7" s="94" t="s">
        <v>131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4" t="s">
        <v>7</v>
      </c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8" customHeight="1">
      <c r="A8" s="4"/>
      <c r="B8" s="94" t="s">
        <v>132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4" t="s">
        <v>8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4"/>
      <c r="B9" s="94" t="s">
        <v>9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4" t="s">
        <v>10</v>
      </c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A10" s="4"/>
      <c r="B10" s="94" t="s">
        <v>11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4" t="s">
        <v>12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A11" s="4"/>
      <c r="B11" s="94" t="s">
        <v>13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4" t="s">
        <v>14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A12" s="4"/>
      <c r="B12" s="94" t="s">
        <v>15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4" t="s">
        <v>16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A13" s="4"/>
      <c r="B13" s="99" t="s">
        <v>17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99" t="s">
        <v>18</v>
      </c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33.75" customHeight="1">
      <c r="A14" s="95" t="s">
        <v>19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7"/>
      <c r="BC14" s="98" t="s">
        <v>20</v>
      </c>
      <c r="BD14" s="96"/>
      <c r="BE14" s="96"/>
      <c r="BF14" s="96"/>
      <c r="BG14" s="96"/>
      <c r="BH14" s="96"/>
      <c r="BI14" s="97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9.75" customHeight="1">
      <c r="A15" s="121" t="s">
        <v>21</v>
      </c>
      <c r="B15" s="122"/>
      <c r="C15" s="123" t="s">
        <v>22</v>
      </c>
      <c r="D15" s="124"/>
      <c r="E15" s="124"/>
      <c r="F15" s="125"/>
      <c r="G15" s="56"/>
      <c r="H15" s="123" t="s">
        <v>23</v>
      </c>
      <c r="I15" s="124"/>
      <c r="J15" s="125"/>
      <c r="K15" s="57"/>
      <c r="L15" s="123" t="s">
        <v>24</v>
      </c>
      <c r="M15" s="124"/>
      <c r="N15" s="125"/>
      <c r="O15" s="57"/>
      <c r="P15" s="123" t="s">
        <v>25</v>
      </c>
      <c r="Q15" s="124"/>
      <c r="R15" s="124"/>
      <c r="S15" s="125"/>
      <c r="T15" s="57"/>
      <c r="U15" s="123" t="s">
        <v>26</v>
      </c>
      <c r="V15" s="124"/>
      <c r="W15" s="125"/>
      <c r="X15" s="57"/>
      <c r="Y15" s="123" t="s">
        <v>27</v>
      </c>
      <c r="Z15" s="124"/>
      <c r="AA15" s="125"/>
      <c r="AB15" s="57"/>
      <c r="AC15" s="123" t="s">
        <v>28</v>
      </c>
      <c r="AD15" s="124"/>
      <c r="AE15" s="124"/>
      <c r="AF15" s="125"/>
      <c r="AG15" s="56"/>
      <c r="AH15" s="123" t="s">
        <v>29</v>
      </c>
      <c r="AI15" s="124"/>
      <c r="AJ15" s="125"/>
      <c r="AK15" s="57"/>
      <c r="AL15" s="123" t="s">
        <v>30</v>
      </c>
      <c r="AM15" s="124"/>
      <c r="AN15" s="125"/>
      <c r="AO15" s="57"/>
      <c r="AP15" s="123" t="s">
        <v>31</v>
      </c>
      <c r="AQ15" s="124"/>
      <c r="AR15" s="124"/>
      <c r="AS15" s="125"/>
      <c r="AT15" s="123" t="s">
        <v>32</v>
      </c>
      <c r="AU15" s="124"/>
      <c r="AV15" s="124"/>
      <c r="AW15" s="125"/>
      <c r="AX15" s="57"/>
      <c r="AY15" s="123" t="s">
        <v>33</v>
      </c>
      <c r="AZ15" s="124"/>
      <c r="BA15" s="124"/>
      <c r="BB15" s="125"/>
      <c r="BC15" s="101" t="s">
        <v>34</v>
      </c>
      <c r="BD15" s="84" t="s">
        <v>35</v>
      </c>
      <c r="BE15" s="84" t="s">
        <v>36</v>
      </c>
      <c r="BF15" s="84" t="s">
        <v>37</v>
      </c>
      <c r="BG15" s="84" t="s">
        <v>38</v>
      </c>
      <c r="BH15" s="84" t="s">
        <v>39</v>
      </c>
      <c r="BI15" s="87" t="s">
        <v>40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9.5" customHeight="1">
      <c r="A16" s="113"/>
      <c r="B16" s="112"/>
      <c r="C16" s="58" t="s">
        <v>133</v>
      </c>
      <c r="D16" s="59" t="s">
        <v>134</v>
      </c>
      <c r="E16" s="59" t="s">
        <v>43</v>
      </c>
      <c r="F16" s="59" t="s">
        <v>44</v>
      </c>
      <c r="G16" s="59" t="s">
        <v>135</v>
      </c>
      <c r="H16" s="59" t="s">
        <v>136</v>
      </c>
      <c r="I16" s="59" t="s">
        <v>137</v>
      </c>
      <c r="J16" s="59" t="s">
        <v>138</v>
      </c>
      <c r="K16" s="59" t="s">
        <v>139</v>
      </c>
      <c r="L16" s="59" t="s">
        <v>140</v>
      </c>
      <c r="M16" s="59" t="s">
        <v>41</v>
      </c>
      <c r="N16" s="59" t="s">
        <v>42</v>
      </c>
      <c r="O16" s="59" t="s">
        <v>141</v>
      </c>
      <c r="P16" s="59" t="s">
        <v>133</v>
      </c>
      <c r="Q16" s="59" t="s">
        <v>134</v>
      </c>
      <c r="R16" s="59" t="s">
        <v>43</v>
      </c>
      <c r="S16" s="59" t="s">
        <v>44</v>
      </c>
      <c r="T16" s="59" t="s">
        <v>142</v>
      </c>
      <c r="U16" s="59" t="s">
        <v>143</v>
      </c>
      <c r="V16" s="59" t="s">
        <v>45</v>
      </c>
      <c r="W16" s="59" t="s">
        <v>46</v>
      </c>
      <c r="X16" s="59" t="s">
        <v>144</v>
      </c>
      <c r="Y16" s="59" t="s">
        <v>145</v>
      </c>
      <c r="Z16" s="59" t="s">
        <v>50</v>
      </c>
      <c r="AA16" s="59" t="s">
        <v>51</v>
      </c>
      <c r="AB16" s="59" t="s">
        <v>146</v>
      </c>
      <c r="AC16" s="59" t="s">
        <v>145</v>
      </c>
      <c r="AD16" s="59" t="s">
        <v>50</v>
      </c>
      <c r="AE16" s="60" t="s">
        <v>51</v>
      </c>
      <c r="AF16" s="60" t="s">
        <v>52</v>
      </c>
      <c r="AG16" s="60" t="s">
        <v>147</v>
      </c>
      <c r="AH16" s="60" t="s">
        <v>136</v>
      </c>
      <c r="AI16" s="59" t="s">
        <v>137</v>
      </c>
      <c r="AJ16" s="59" t="s">
        <v>138</v>
      </c>
      <c r="AK16" s="59" t="s">
        <v>148</v>
      </c>
      <c r="AL16" s="59" t="s">
        <v>149</v>
      </c>
      <c r="AM16" s="59" t="s">
        <v>48</v>
      </c>
      <c r="AN16" s="59" t="s">
        <v>49</v>
      </c>
      <c r="AO16" s="59" t="s">
        <v>150</v>
      </c>
      <c r="AP16" s="59" t="s">
        <v>133</v>
      </c>
      <c r="AQ16" s="59" t="s">
        <v>134</v>
      </c>
      <c r="AR16" s="59" t="s">
        <v>43</v>
      </c>
      <c r="AS16" s="59" t="s">
        <v>44</v>
      </c>
      <c r="AT16" s="59" t="s">
        <v>135</v>
      </c>
      <c r="AU16" s="59" t="s">
        <v>136</v>
      </c>
      <c r="AV16" s="59" t="s">
        <v>137</v>
      </c>
      <c r="AW16" s="59" t="s">
        <v>138</v>
      </c>
      <c r="AX16" s="59" t="s">
        <v>139</v>
      </c>
      <c r="AY16" s="59" t="s">
        <v>140</v>
      </c>
      <c r="AZ16" s="59" t="s">
        <v>41</v>
      </c>
      <c r="BA16" s="59" t="s">
        <v>42</v>
      </c>
      <c r="BB16" s="61" t="s">
        <v>47</v>
      </c>
      <c r="BC16" s="102"/>
      <c r="BD16" s="85"/>
      <c r="BE16" s="85"/>
      <c r="BF16" s="85"/>
      <c r="BG16" s="85"/>
      <c r="BH16" s="85"/>
      <c r="BI16" s="88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2.75" customHeight="1">
      <c r="A17" s="113"/>
      <c r="B17" s="112"/>
      <c r="C17" s="13">
        <v>1</v>
      </c>
      <c r="D17" s="14">
        <v>2</v>
      </c>
      <c r="E17" s="14">
        <v>3</v>
      </c>
      <c r="F17" s="14">
        <v>4</v>
      </c>
      <c r="G17" s="14">
        <v>5</v>
      </c>
      <c r="H17" s="14">
        <v>6</v>
      </c>
      <c r="I17" s="14">
        <v>7</v>
      </c>
      <c r="J17" s="14">
        <v>8</v>
      </c>
      <c r="K17" s="14">
        <v>9</v>
      </c>
      <c r="L17" s="14">
        <v>10</v>
      </c>
      <c r="M17" s="14">
        <v>11</v>
      </c>
      <c r="N17" s="14">
        <v>12</v>
      </c>
      <c r="O17" s="14">
        <v>13</v>
      </c>
      <c r="P17" s="14">
        <v>14</v>
      </c>
      <c r="Q17" s="14">
        <v>15</v>
      </c>
      <c r="R17" s="14">
        <v>16</v>
      </c>
      <c r="S17" s="14">
        <v>17</v>
      </c>
      <c r="T17" s="14">
        <v>18</v>
      </c>
      <c r="U17" s="14">
        <v>19</v>
      </c>
      <c r="V17" s="14">
        <v>20</v>
      </c>
      <c r="W17" s="14">
        <v>21</v>
      </c>
      <c r="X17" s="14">
        <v>22</v>
      </c>
      <c r="Y17" s="14">
        <v>23</v>
      </c>
      <c r="Z17" s="14">
        <v>24</v>
      </c>
      <c r="AA17" s="14">
        <v>25</v>
      </c>
      <c r="AB17" s="14">
        <v>26</v>
      </c>
      <c r="AC17" s="14">
        <v>27</v>
      </c>
      <c r="AD17" s="14">
        <v>28</v>
      </c>
      <c r="AE17" s="14">
        <v>29</v>
      </c>
      <c r="AF17" s="14">
        <v>30</v>
      </c>
      <c r="AG17" s="14">
        <v>31</v>
      </c>
      <c r="AH17" s="14">
        <v>32</v>
      </c>
      <c r="AI17" s="14">
        <v>33</v>
      </c>
      <c r="AJ17" s="14">
        <v>34</v>
      </c>
      <c r="AK17" s="14">
        <v>35</v>
      </c>
      <c r="AL17" s="14">
        <v>36</v>
      </c>
      <c r="AM17" s="14">
        <v>37</v>
      </c>
      <c r="AN17" s="14">
        <v>38</v>
      </c>
      <c r="AO17" s="14">
        <v>39</v>
      </c>
      <c r="AP17" s="14">
        <v>40</v>
      </c>
      <c r="AQ17" s="14">
        <v>41</v>
      </c>
      <c r="AR17" s="14">
        <v>42</v>
      </c>
      <c r="AS17" s="14">
        <v>43</v>
      </c>
      <c r="AT17" s="14">
        <v>44</v>
      </c>
      <c r="AU17" s="14">
        <v>45</v>
      </c>
      <c r="AV17" s="14">
        <v>46</v>
      </c>
      <c r="AW17" s="14">
        <v>47</v>
      </c>
      <c r="AX17" s="14">
        <v>48</v>
      </c>
      <c r="AY17" s="14">
        <v>49</v>
      </c>
      <c r="AZ17" s="14">
        <v>50</v>
      </c>
      <c r="BA17" s="14">
        <v>51</v>
      </c>
      <c r="BB17" s="15">
        <v>52</v>
      </c>
      <c r="BC17" s="102"/>
      <c r="BD17" s="85"/>
      <c r="BE17" s="85"/>
      <c r="BF17" s="85"/>
      <c r="BG17" s="85"/>
      <c r="BH17" s="85"/>
      <c r="BI17" s="88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ht="12.75" customHeight="1" thickBot="1">
      <c r="A18" s="113"/>
      <c r="B18" s="112"/>
      <c r="C18" s="16">
        <v>1</v>
      </c>
      <c r="D18" s="17">
        <v>2</v>
      </c>
      <c r="E18" s="17">
        <v>3</v>
      </c>
      <c r="F18" s="17">
        <v>4</v>
      </c>
      <c r="G18" s="17">
        <v>5</v>
      </c>
      <c r="H18" s="17">
        <v>6</v>
      </c>
      <c r="I18" s="17">
        <v>7</v>
      </c>
      <c r="J18" s="17">
        <v>8</v>
      </c>
      <c r="K18" s="17">
        <v>9</v>
      </c>
      <c r="L18" s="17">
        <v>10</v>
      </c>
      <c r="M18" s="17">
        <v>11</v>
      </c>
      <c r="N18" s="17">
        <v>12</v>
      </c>
      <c r="O18" s="17">
        <v>13</v>
      </c>
      <c r="P18" s="17">
        <v>14</v>
      </c>
      <c r="Q18" s="17">
        <v>15</v>
      </c>
      <c r="R18" s="17">
        <v>16</v>
      </c>
      <c r="S18" s="17">
        <v>17</v>
      </c>
      <c r="T18" s="17">
        <v>18</v>
      </c>
      <c r="U18" s="17"/>
      <c r="V18" s="17"/>
      <c r="W18" s="17"/>
      <c r="X18" s="17"/>
      <c r="Y18" s="17"/>
      <c r="Z18" s="17">
        <v>1</v>
      </c>
      <c r="AA18" s="17">
        <v>2</v>
      </c>
      <c r="AB18" s="17">
        <v>3</v>
      </c>
      <c r="AC18" s="17">
        <v>4</v>
      </c>
      <c r="AD18" s="17">
        <v>5</v>
      </c>
      <c r="AE18" s="17">
        <v>6</v>
      </c>
      <c r="AF18" s="17">
        <v>7</v>
      </c>
      <c r="AG18" s="17">
        <v>8</v>
      </c>
      <c r="AH18" s="17">
        <v>9</v>
      </c>
      <c r="AI18" s="17">
        <v>10</v>
      </c>
      <c r="AJ18" s="17">
        <v>11</v>
      </c>
      <c r="AK18" s="17">
        <v>12</v>
      </c>
      <c r="AL18" s="17">
        <v>13</v>
      </c>
      <c r="AM18" s="17">
        <v>14</v>
      </c>
      <c r="AN18" s="17">
        <v>15</v>
      </c>
      <c r="AO18" s="17">
        <v>16</v>
      </c>
      <c r="AP18" s="17"/>
      <c r="AQ18" s="17"/>
      <c r="AR18" s="17"/>
      <c r="AS18" s="17"/>
      <c r="AT18" s="17">
        <v>1</v>
      </c>
      <c r="AU18" s="17">
        <v>2</v>
      </c>
      <c r="AV18" s="17">
        <v>3</v>
      </c>
      <c r="AW18" s="17">
        <v>4</v>
      </c>
      <c r="AX18" s="17">
        <v>5</v>
      </c>
      <c r="AY18" s="17">
        <v>6</v>
      </c>
      <c r="AZ18" s="17">
        <v>7</v>
      </c>
      <c r="BA18" s="17">
        <v>8</v>
      </c>
      <c r="BB18" s="17">
        <v>9</v>
      </c>
      <c r="BC18" s="103"/>
      <c r="BD18" s="86"/>
      <c r="BE18" s="86"/>
      <c r="BF18" s="85"/>
      <c r="BG18" s="86"/>
      <c r="BH18" s="86"/>
      <c r="BI18" s="89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ht="12.75" customHeight="1">
      <c r="A19" s="212">
        <v>1</v>
      </c>
      <c r="B19" s="118"/>
      <c r="C19" s="64"/>
      <c r="D19" s="65"/>
      <c r="E19" s="65"/>
      <c r="F19" s="65"/>
      <c r="G19" s="65"/>
      <c r="H19" s="65"/>
      <c r="I19" s="65"/>
      <c r="J19" s="65" t="s">
        <v>53</v>
      </c>
      <c r="K19" s="65" t="s">
        <v>53</v>
      </c>
      <c r="L19" s="65"/>
      <c r="M19" s="65"/>
      <c r="N19" s="65"/>
      <c r="O19" s="65"/>
      <c r="P19" s="65"/>
      <c r="Q19" s="65"/>
      <c r="R19" s="65"/>
      <c r="S19" s="65" t="s">
        <v>53</v>
      </c>
      <c r="T19" s="65" t="s">
        <v>53</v>
      </c>
      <c r="U19" s="65" t="s">
        <v>54</v>
      </c>
      <c r="V19" s="65" t="s">
        <v>55</v>
      </c>
      <c r="W19" s="65" t="s">
        <v>55</v>
      </c>
      <c r="X19" s="65" t="s">
        <v>54</v>
      </c>
      <c r="Y19" s="65" t="s">
        <v>54</v>
      </c>
      <c r="Z19" s="65"/>
      <c r="AA19" s="65"/>
      <c r="AB19" s="65"/>
      <c r="AC19" s="65"/>
      <c r="AD19" s="65"/>
      <c r="AE19" s="65"/>
      <c r="AF19" s="65" t="s">
        <v>53</v>
      </c>
      <c r="AG19" s="65" t="s">
        <v>53</v>
      </c>
      <c r="AH19" s="65"/>
      <c r="AI19" s="65"/>
      <c r="AJ19" s="65"/>
      <c r="AK19" s="65"/>
      <c r="AL19" s="65"/>
      <c r="AM19" s="65"/>
      <c r="AN19" s="65" t="s">
        <v>53</v>
      </c>
      <c r="AO19" s="65" t="s">
        <v>53</v>
      </c>
      <c r="AP19" s="65" t="s">
        <v>55</v>
      </c>
      <c r="AQ19" s="65" t="s">
        <v>55</v>
      </c>
      <c r="AR19" s="65" t="s">
        <v>56</v>
      </c>
      <c r="AS19" s="65" t="s">
        <v>56</v>
      </c>
      <c r="AT19" s="65" t="s">
        <v>54</v>
      </c>
      <c r="AU19" s="65" t="s">
        <v>54</v>
      </c>
      <c r="AV19" s="65" t="s">
        <v>54</v>
      </c>
      <c r="AW19" s="65" t="s">
        <v>54</v>
      </c>
      <c r="AX19" s="65" t="s">
        <v>54</v>
      </c>
      <c r="AY19" s="65" t="s">
        <v>54</v>
      </c>
      <c r="AZ19" s="65" t="s">
        <v>54</v>
      </c>
      <c r="BA19" s="65" t="s">
        <v>54</v>
      </c>
      <c r="BB19" s="66" t="s">
        <v>54</v>
      </c>
      <c r="BC19" s="20">
        <v>34</v>
      </c>
      <c r="BD19" s="18">
        <v>4</v>
      </c>
      <c r="BE19" s="18">
        <v>2</v>
      </c>
      <c r="BF19" s="18"/>
      <c r="BG19" s="18"/>
      <c r="BH19" s="18">
        <v>12</v>
      </c>
      <c r="BI19" s="19">
        <v>52</v>
      </c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ht="14.25" customHeight="1" thickBot="1">
      <c r="A20" s="213">
        <v>2</v>
      </c>
      <c r="B20" s="171"/>
      <c r="C20" s="67" t="s">
        <v>151</v>
      </c>
      <c r="D20" s="68" t="s">
        <v>151</v>
      </c>
      <c r="E20" s="68" t="s">
        <v>151</v>
      </c>
      <c r="F20" s="68" t="s">
        <v>151</v>
      </c>
      <c r="G20" s="68" t="s">
        <v>151</v>
      </c>
      <c r="H20" s="68" t="s">
        <v>151</v>
      </c>
      <c r="I20" s="68" t="s">
        <v>151</v>
      </c>
      <c r="J20" s="68" t="s">
        <v>151</v>
      </c>
      <c r="K20" s="69" t="s">
        <v>57</v>
      </c>
      <c r="L20" s="69" t="s">
        <v>57</v>
      </c>
      <c r="M20" s="69" t="s">
        <v>57</v>
      </c>
      <c r="N20" s="69" t="s">
        <v>57</v>
      </c>
      <c r="O20" s="69" t="s">
        <v>57</v>
      </c>
      <c r="P20" s="69" t="s">
        <v>57</v>
      </c>
      <c r="Q20" s="69" t="s">
        <v>57</v>
      </c>
      <c r="R20" s="69" t="s">
        <v>57</v>
      </c>
      <c r="S20" s="69" t="s">
        <v>57</v>
      </c>
      <c r="T20" s="69" t="s">
        <v>58</v>
      </c>
      <c r="U20" s="69"/>
      <c r="V20" s="69"/>
      <c r="W20" s="70"/>
      <c r="X20" s="70"/>
      <c r="Y20" s="70"/>
      <c r="Z20" s="70"/>
      <c r="AA20" s="70"/>
      <c r="AB20" s="70"/>
      <c r="AC20" s="70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70"/>
      <c r="AU20" s="70"/>
      <c r="AV20" s="70"/>
      <c r="AW20" s="70"/>
      <c r="AX20" s="70"/>
      <c r="AY20" s="70"/>
      <c r="AZ20" s="70"/>
      <c r="BA20" s="70"/>
      <c r="BB20" s="71"/>
      <c r="BC20" s="21"/>
      <c r="BD20" s="22"/>
      <c r="BE20" s="22">
        <v>8</v>
      </c>
      <c r="BF20" s="22">
        <v>9</v>
      </c>
      <c r="BG20" s="22">
        <v>1</v>
      </c>
      <c r="BH20" s="22"/>
      <c r="BI20" s="23">
        <f>SUM(BC20:BH20)</f>
        <v>18</v>
      </c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ht="12.75" customHeight="1">
      <c r="A21" s="2"/>
      <c r="B21" s="24"/>
      <c r="C21" s="25" t="s">
        <v>59</v>
      </c>
      <c r="D21" s="25"/>
      <c r="E21" s="26"/>
      <c r="F21" s="26"/>
      <c r="G21" s="26"/>
      <c r="H21" s="26"/>
      <c r="I21" s="26"/>
      <c r="J21" s="26"/>
      <c r="K21" s="25"/>
      <c r="L21" s="25"/>
      <c r="M21" s="25"/>
      <c r="N21" s="75" t="s">
        <v>60</v>
      </c>
      <c r="O21" s="128" t="s">
        <v>61</v>
      </c>
      <c r="P21" s="91"/>
      <c r="Q21" s="91"/>
      <c r="R21" s="91"/>
      <c r="S21" s="91"/>
      <c r="T21" s="91"/>
      <c r="U21" s="91"/>
      <c r="V21" s="91"/>
      <c r="W21" s="25"/>
      <c r="X21" s="25"/>
      <c r="Y21" s="26"/>
      <c r="Z21" s="25"/>
      <c r="AA21" s="25"/>
      <c r="AB21" s="25"/>
      <c r="AC21" s="62" t="s">
        <v>62</v>
      </c>
      <c r="AD21" s="26" t="s">
        <v>63</v>
      </c>
      <c r="AE21" s="26"/>
      <c r="AF21" s="26"/>
      <c r="AG21" s="26"/>
      <c r="AH21" s="26"/>
      <c r="AI21" s="26"/>
      <c r="AJ21" s="26"/>
      <c r="AK21" s="26"/>
      <c r="AL21" s="25"/>
      <c r="AM21" s="25"/>
      <c r="AN21" s="25"/>
      <c r="AO21" s="63" t="s">
        <v>57</v>
      </c>
      <c r="AP21" s="206" t="s">
        <v>64</v>
      </c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ht="12.75" customHeight="1">
      <c r="A22" s="2"/>
      <c r="B22" s="24" t="s">
        <v>65</v>
      </c>
      <c r="C22" s="25" t="s">
        <v>66</v>
      </c>
      <c r="D22" s="25"/>
      <c r="E22" s="26"/>
      <c r="F22" s="26"/>
      <c r="G22" s="26"/>
      <c r="H22" s="26"/>
      <c r="I22" s="26"/>
      <c r="J22" s="26"/>
      <c r="K22" s="25"/>
      <c r="L22" s="25"/>
      <c r="M22" s="72"/>
      <c r="N22" s="73"/>
      <c r="O22" s="128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26"/>
      <c r="AB22" s="25"/>
      <c r="AC22" s="27"/>
      <c r="AD22" s="26"/>
      <c r="AE22" s="26"/>
      <c r="AF22" s="26"/>
      <c r="AG22" s="26"/>
      <c r="AH22" s="26"/>
      <c r="AI22" s="26"/>
      <c r="AJ22" s="26"/>
      <c r="AK22" s="26"/>
      <c r="AL22" s="25"/>
      <c r="AM22" s="25"/>
      <c r="AN22" s="25"/>
      <c r="AO22" s="24" t="s">
        <v>67</v>
      </c>
      <c r="AP22" s="28" t="s">
        <v>38</v>
      </c>
      <c r="AQ22" s="28"/>
      <c r="AR22" s="28"/>
      <c r="AS22" s="28"/>
      <c r="AT22" s="28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2"/>
      <c r="BF22" s="2"/>
      <c r="BG22" s="2"/>
      <c r="BH22" s="2"/>
      <c r="BI22" s="29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ht="12.75" customHeight="1">
      <c r="A23" s="2"/>
      <c r="B23" s="30"/>
      <c r="C23" s="25"/>
      <c r="D23" s="25"/>
      <c r="E23" s="26"/>
      <c r="F23" s="26"/>
      <c r="G23" s="26"/>
      <c r="H23" s="26"/>
      <c r="I23" s="26"/>
      <c r="J23" s="26"/>
      <c r="K23" s="25"/>
      <c r="L23" s="25"/>
      <c r="M23" s="72"/>
      <c r="N23" s="73"/>
      <c r="O23" s="128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31"/>
      <c r="AD23" s="26"/>
      <c r="AE23" s="26"/>
      <c r="AF23" s="26"/>
      <c r="AG23" s="26"/>
      <c r="AH23" s="26"/>
      <c r="AI23" s="26"/>
      <c r="AJ23" s="26"/>
      <c r="AK23" s="26"/>
      <c r="AL23" s="25"/>
      <c r="AM23" s="25"/>
      <c r="AN23" s="25"/>
      <c r="AO23" s="25"/>
      <c r="AP23" s="25"/>
      <c r="AQ23" s="25"/>
      <c r="AR23" s="30"/>
      <c r="AS23" s="26"/>
      <c r="AT23" s="25"/>
      <c r="AU23" s="25"/>
      <c r="AV23" s="25"/>
      <c r="AW23" s="25"/>
      <c r="AX23" s="25"/>
      <c r="AY23" s="25"/>
      <c r="AZ23" s="25"/>
      <c r="BA23" s="25"/>
      <c r="BB23" s="32"/>
      <c r="BC23" s="32"/>
      <c r="BD23" s="32"/>
      <c r="BE23" s="2"/>
      <c r="BF23" s="2"/>
      <c r="BG23" s="2"/>
      <c r="BH23" s="2"/>
      <c r="BI23" s="29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ht="13.5" customHeight="1">
      <c r="A24" s="2"/>
      <c r="B24" s="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74"/>
      <c r="N24" s="73"/>
      <c r="O24" s="136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4"/>
      <c r="AM24" s="34"/>
      <c r="AN24" s="34"/>
      <c r="AO24" s="34"/>
      <c r="AP24" s="3"/>
      <c r="AQ24" s="34"/>
      <c r="AR24" s="207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5" customHeight="1">
      <c r="A25" s="92" t="s">
        <v>68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2.75" customHeight="1">
      <c r="A26" s="129" t="s">
        <v>69</v>
      </c>
      <c r="B26" s="131" t="s">
        <v>70</v>
      </c>
      <c r="C26" s="132"/>
      <c r="D26" s="132"/>
      <c r="E26" s="132"/>
      <c r="F26" s="132"/>
      <c r="G26" s="132"/>
      <c r="H26" s="132"/>
      <c r="I26" s="132"/>
      <c r="J26" s="137" t="s">
        <v>71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7"/>
      <c r="AH26" s="137" t="s">
        <v>72</v>
      </c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7"/>
      <c r="BF26" s="208" t="s">
        <v>73</v>
      </c>
      <c r="BG26" s="132"/>
      <c r="BH26" s="132"/>
      <c r="BI26" s="122"/>
      <c r="BJ26" s="209" t="s">
        <v>74</v>
      </c>
      <c r="BK26" s="35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12.75" customHeight="1">
      <c r="A27" s="102"/>
      <c r="B27" s="120"/>
      <c r="C27" s="91"/>
      <c r="D27" s="91"/>
      <c r="E27" s="91"/>
      <c r="F27" s="91"/>
      <c r="G27" s="91"/>
      <c r="H27" s="91"/>
      <c r="I27" s="91"/>
      <c r="J27" s="111" t="s">
        <v>75</v>
      </c>
      <c r="K27" s="112"/>
      <c r="L27" s="115" t="s">
        <v>76</v>
      </c>
      <c r="M27" s="116"/>
      <c r="N27" s="133" t="s">
        <v>77</v>
      </c>
      <c r="O27" s="134"/>
      <c r="P27" s="134"/>
      <c r="Q27" s="134"/>
      <c r="R27" s="134"/>
      <c r="S27" s="134"/>
      <c r="T27" s="134"/>
      <c r="U27" s="134"/>
      <c r="V27" s="119" t="s">
        <v>78</v>
      </c>
      <c r="W27" s="116"/>
      <c r="X27" s="119" t="s">
        <v>79</v>
      </c>
      <c r="Y27" s="116"/>
      <c r="Z27" s="119" t="s">
        <v>80</v>
      </c>
      <c r="AA27" s="116"/>
      <c r="AB27" s="133" t="s">
        <v>81</v>
      </c>
      <c r="AC27" s="134"/>
      <c r="AD27" s="134"/>
      <c r="AE27" s="134"/>
      <c r="AF27" s="134"/>
      <c r="AG27" s="141"/>
      <c r="AH27" s="111" t="s">
        <v>75</v>
      </c>
      <c r="AI27" s="112"/>
      <c r="AJ27" s="115" t="s">
        <v>76</v>
      </c>
      <c r="AK27" s="116"/>
      <c r="AL27" s="117" t="s">
        <v>77</v>
      </c>
      <c r="AM27" s="118"/>
      <c r="AN27" s="118"/>
      <c r="AO27" s="118"/>
      <c r="AP27" s="118"/>
      <c r="AQ27" s="118"/>
      <c r="AR27" s="118"/>
      <c r="AS27" s="118"/>
      <c r="AT27" s="119" t="s">
        <v>82</v>
      </c>
      <c r="AU27" s="116"/>
      <c r="AV27" s="119" t="s">
        <v>79</v>
      </c>
      <c r="AW27" s="116"/>
      <c r="AX27" s="119" t="s">
        <v>80</v>
      </c>
      <c r="AY27" s="116"/>
      <c r="AZ27" s="133" t="s">
        <v>81</v>
      </c>
      <c r="BA27" s="134"/>
      <c r="BB27" s="134"/>
      <c r="BC27" s="134"/>
      <c r="BD27" s="134"/>
      <c r="BE27" s="134"/>
      <c r="BF27" s="113"/>
      <c r="BG27" s="91"/>
      <c r="BH27" s="91"/>
      <c r="BI27" s="112"/>
      <c r="BJ27" s="210"/>
      <c r="BK27" s="35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2.75" customHeight="1">
      <c r="A28" s="102"/>
      <c r="B28" s="120"/>
      <c r="C28" s="91"/>
      <c r="D28" s="91"/>
      <c r="E28" s="91"/>
      <c r="F28" s="91"/>
      <c r="G28" s="91"/>
      <c r="H28" s="91"/>
      <c r="I28" s="91"/>
      <c r="J28" s="113"/>
      <c r="K28" s="112"/>
      <c r="L28" s="91"/>
      <c r="M28" s="116"/>
      <c r="N28" s="104" t="s">
        <v>83</v>
      </c>
      <c r="O28" s="105"/>
      <c r="P28" s="126" t="s">
        <v>84</v>
      </c>
      <c r="Q28" s="127"/>
      <c r="R28" s="127"/>
      <c r="S28" s="127"/>
      <c r="T28" s="127"/>
      <c r="U28" s="127"/>
      <c r="V28" s="120"/>
      <c r="W28" s="116"/>
      <c r="X28" s="120"/>
      <c r="Y28" s="116"/>
      <c r="Z28" s="120"/>
      <c r="AA28" s="116"/>
      <c r="AB28" s="135" t="s">
        <v>85</v>
      </c>
      <c r="AC28" s="105"/>
      <c r="AD28" s="104" t="s">
        <v>86</v>
      </c>
      <c r="AE28" s="105"/>
      <c r="AF28" s="108" t="s">
        <v>87</v>
      </c>
      <c r="AG28" s="109"/>
      <c r="AH28" s="113"/>
      <c r="AI28" s="112"/>
      <c r="AJ28" s="91"/>
      <c r="AK28" s="116"/>
      <c r="AL28" s="104" t="s">
        <v>83</v>
      </c>
      <c r="AM28" s="105"/>
      <c r="AN28" s="126" t="s">
        <v>84</v>
      </c>
      <c r="AO28" s="127"/>
      <c r="AP28" s="127"/>
      <c r="AQ28" s="127"/>
      <c r="AR28" s="127"/>
      <c r="AS28" s="127"/>
      <c r="AT28" s="120"/>
      <c r="AU28" s="116"/>
      <c r="AV28" s="120"/>
      <c r="AW28" s="116"/>
      <c r="AX28" s="120"/>
      <c r="AY28" s="116"/>
      <c r="AZ28" s="135" t="s">
        <v>85</v>
      </c>
      <c r="BA28" s="105"/>
      <c r="BB28" s="104" t="s">
        <v>86</v>
      </c>
      <c r="BC28" s="105"/>
      <c r="BD28" s="108" t="s">
        <v>87</v>
      </c>
      <c r="BE28" s="109"/>
      <c r="BF28" s="113"/>
      <c r="BG28" s="91"/>
      <c r="BH28" s="91"/>
      <c r="BI28" s="112"/>
      <c r="BJ28" s="210"/>
      <c r="BK28" s="35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51" customHeight="1" thickBot="1">
      <c r="A29" s="130"/>
      <c r="B29" s="106"/>
      <c r="C29" s="100"/>
      <c r="D29" s="100"/>
      <c r="E29" s="100"/>
      <c r="F29" s="100"/>
      <c r="G29" s="100"/>
      <c r="H29" s="100"/>
      <c r="I29" s="100"/>
      <c r="J29" s="114"/>
      <c r="K29" s="110"/>
      <c r="L29" s="100"/>
      <c r="M29" s="107"/>
      <c r="N29" s="106"/>
      <c r="O29" s="107"/>
      <c r="P29" s="138" t="s">
        <v>88</v>
      </c>
      <c r="Q29" s="139"/>
      <c r="R29" s="140" t="s">
        <v>89</v>
      </c>
      <c r="S29" s="139"/>
      <c r="T29" s="138" t="s">
        <v>90</v>
      </c>
      <c r="U29" s="139"/>
      <c r="V29" s="106"/>
      <c r="W29" s="107"/>
      <c r="X29" s="106"/>
      <c r="Y29" s="107"/>
      <c r="Z29" s="106"/>
      <c r="AA29" s="107"/>
      <c r="AB29" s="106"/>
      <c r="AC29" s="107"/>
      <c r="AD29" s="106"/>
      <c r="AE29" s="107"/>
      <c r="AF29" s="106"/>
      <c r="AG29" s="110"/>
      <c r="AH29" s="114"/>
      <c r="AI29" s="110"/>
      <c r="AJ29" s="100"/>
      <c r="AK29" s="107"/>
      <c r="AL29" s="106"/>
      <c r="AM29" s="107"/>
      <c r="AN29" s="138" t="s">
        <v>88</v>
      </c>
      <c r="AO29" s="139"/>
      <c r="AP29" s="140" t="s">
        <v>89</v>
      </c>
      <c r="AQ29" s="139"/>
      <c r="AR29" s="138" t="s">
        <v>90</v>
      </c>
      <c r="AS29" s="139"/>
      <c r="AT29" s="106"/>
      <c r="AU29" s="107"/>
      <c r="AV29" s="106"/>
      <c r="AW29" s="107"/>
      <c r="AX29" s="106"/>
      <c r="AY29" s="107"/>
      <c r="AZ29" s="106"/>
      <c r="BA29" s="107"/>
      <c r="BB29" s="106"/>
      <c r="BC29" s="107"/>
      <c r="BD29" s="106"/>
      <c r="BE29" s="110"/>
      <c r="BF29" s="114"/>
      <c r="BG29" s="100"/>
      <c r="BH29" s="100"/>
      <c r="BI29" s="110"/>
      <c r="BJ29" s="211"/>
      <c r="BK29" s="35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76" customFormat="1" ht="27" customHeight="1" thickBot="1">
      <c r="A30" s="202" t="s">
        <v>155</v>
      </c>
      <c r="B30" s="203"/>
      <c r="C30" s="203"/>
      <c r="D30" s="203"/>
      <c r="E30" s="203"/>
      <c r="F30" s="203"/>
      <c r="G30" s="203"/>
      <c r="H30" s="203"/>
      <c r="I30" s="203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5"/>
    </row>
    <row r="31" spans="1:73" s="76" customFormat="1" ht="27" customHeight="1">
      <c r="A31" s="77">
        <v>1</v>
      </c>
      <c r="B31" s="142" t="s">
        <v>91</v>
      </c>
      <c r="C31" s="143"/>
      <c r="D31" s="143"/>
      <c r="E31" s="143"/>
      <c r="F31" s="143"/>
      <c r="G31" s="143"/>
      <c r="H31" s="143"/>
      <c r="I31" s="144"/>
      <c r="J31" s="145">
        <v>3</v>
      </c>
      <c r="K31" s="146"/>
      <c r="L31" s="147">
        <f>J31*30</f>
        <v>90</v>
      </c>
      <c r="M31" s="148"/>
      <c r="N31" s="149">
        <f>P31+R31+T31</f>
        <v>36</v>
      </c>
      <c r="O31" s="150"/>
      <c r="P31" s="148">
        <v>18</v>
      </c>
      <c r="Q31" s="148"/>
      <c r="R31" s="151">
        <v>18</v>
      </c>
      <c r="S31" s="151"/>
      <c r="T31" s="148"/>
      <c r="U31" s="148"/>
      <c r="V31" s="149">
        <f t="shared" ref="V31:V38" si="0">L31-N31</f>
        <v>54</v>
      </c>
      <c r="W31" s="150"/>
      <c r="X31" s="148"/>
      <c r="Y31" s="148"/>
      <c r="Z31" s="151">
        <f>N31/18</f>
        <v>2</v>
      </c>
      <c r="AA31" s="151"/>
      <c r="AB31" s="148"/>
      <c r="AC31" s="148"/>
      <c r="AD31" s="148">
        <v>1</v>
      </c>
      <c r="AE31" s="148"/>
      <c r="AF31" s="148"/>
      <c r="AG31" s="214"/>
      <c r="AH31" s="150"/>
      <c r="AI31" s="214"/>
      <c r="AJ31" s="150"/>
      <c r="AK31" s="148"/>
      <c r="AL31" s="150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9"/>
      <c r="BF31" s="215" t="s">
        <v>92</v>
      </c>
      <c r="BG31" s="216"/>
      <c r="BH31" s="216"/>
      <c r="BI31" s="217"/>
      <c r="BJ31" s="78"/>
    </row>
    <row r="32" spans="1:73" s="76" customFormat="1" ht="44.25" customHeight="1">
      <c r="A32" s="79">
        <v>2</v>
      </c>
      <c r="B32" s="218" t="s">
        <v>93</v>
      </c>
      <c r="C32" s="219"/>
      <c r="D32" s="219"/>
      <c r="E32" s="219"/>
      <c r="F32" s="219"/>
      <c r="G32" s="219"/>
      <c r="H32" s="219"/>
      <c r="I32" s="219"/>
      <c r="J32" s="220">
        <v>4</v>
      </c>
      <c r="K32" s="221"/>
      <c r="L32" s="222">
        <f t="shared" ref="L32:L38" si="1">J32*30</f>
        <v>120</v>
      </c>
      <c r="M32" s="223"/>
      <c r="N32" s="224">
        <v>42</v>
      </c>
      <c r="O32" s="225"/>
      <c r="P32" s="223">
        <v>22</v>
      </c>
      <c r="Q32" s="223"/>
      <c r="R32" s="223">
        <v>20</v>
      </c>
      <c r="S32" s="226"/>
      <c r="T32" s="223"/>
      <c r="U32" s="223"/>
      <c r="V32" s="224">
        <f t="shared" si="0"/>
        <v>78</v>
      </c>
      <c r="W32" s="225"/>
      <c r="X32" s="223"/>
      <c r="Y32" s="223"/>
      <c r="Z32" s="227">
        <f t="shared" ref="Z32:Z38" si="2">N32/18</f>
        <v>2.3333333333333335</v>
      </c>
      <c r="AA32" s="228"/>
      <c r="AB32" s="223"/>
      <c r="AC32" s="223"/>
      <c r="AD32" s="223"/>
      <c r="AE32" s="223"/>
      <c r="AF32" s="223">
        <v>1</v>
      </c>
      <c r="AG32" s="229"/>
      <c r="AH32" s="225"/>
      <c r="AI32" s="229"/>
      <c r="AJ32" s="225"/>
      <c r="AK32" s="223"/>
      <c r="AL32" s="225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4"/>
      <c r="BF32" s="230" t="s">
        <v>92</v>
      </c>
      <c r="BG32" s="231"/>
      <c r="BH32" s="231"/>
      <c r="BI32" s="232"/>
      <c r="BJ32" s="80"/>
    </row>
    <row r="33" spans="1:73" s="76" customFormat="1" ht="42.75" customHeight="1">
      <c r="A33" s="79">
        <v>3</v>
      </c>
      <c r="B33" s="233" t="s">
        <v>94</v>
      </c>
      <c r="C33" s="234"/>
      <c r="D33" s="234"/>
      <c r="E33" s="234"/>
      <c r="F33" s="234"/>
      <c r="G33" s="234"/>
      <c r="H33" s="234"/>
      <c r="I33" s="234"/>
      <c r="J33" s="220">
        <v>3</v>
      </c>
      <c r="K33" s="221"/>
      <c r="L33" s="222">
        <f t="shared" si="1"/>
        <v>90</v>
      </c>
      <c r="M33" s="223"/>
      <c r="N33" s="226">
        <f>P33+R33+T33</f>
        <v>36</v>
      </c>
      <c r="O33" s="223"/>
      <c r="P33" s="223">
        <v>18</v>
      </c>
      <c r="Q33" s="223"/>
      <c r="R33" s="226"/>
      <c r="S33" s="226"/>
      <c r="T33" s="223">
        <v>18</v>
      </c>
      <c r="U33" s="223"/>
      <c r="V33" s="224">
        <f t="shared" si="0"/>
        <v>54</v>
      </c>
      <c r="W33" s="225"/>
      <c r="X33" s="223"/>
      <c r="Y33" s="223"/>
      <c r="Z33" s="227">
        <f t="shared" si="2"/>
        <v>2</v>
      </c>
      <c r="AA33" s="228"/>
      <c r="AB33" s="223"/>
      <c r="AC33" s="223"/>
      <c r="AD33" s="223"/>
      <c r="AE33" s="223"/>
      <c r="AF33" s="223">
        <v>1</v>
      </c>
      <c r="AG33" s="229"/>
      <c r="AH33" s="235"/>
      <c r="AI33" s="236"/>
      <c r="AJ33" s="235"/>
      <c r="AK33" s="225"/>
      <c r="AL33" s="224"/>
      <c r="AM33" s="225"/>
      <c r="AN33" s="224"/>
      <c r="AO33" s="225"/>
      <c r="AP33" s="224"/>
      <c r="AQ33" s="225"/>
      <c r="AR33" s="224"/>
      <c r="AS33" s="225"/>
      <c r="AT33" s="224"/>
      <c r="AU33" s="225"/>
      <c r="AV33" s="224"/>
      <c r="AW33" s="225"/>
      <c r="AX33" s="224"/>
      <c r="AY33" s="225"/>
      <c r="AZ33" s="224"/>
      <c r="BA33" s="225"/>
      <c r="BB33" s="224"/>
      <c r="BC33" s="225"/>
      <c r="BD33" s="224"/>
      <c r="BE33" s="237"/>
      <c r="BF33" s="230" t="s">
        <v>92</v>
      </c>
      <c r="BG33" s="231"/>
      <c r="BH33" s="231"/>
      <c r="BI33" s="232"/>
      <c r="BJ33" s="80"/>
    </row>
    <row r="34" spans="1:73" s="76" customFormat="1" ht="27" customHeight="1">
      <c r="A34" s="79">
        <v>4</v>
      </c>
      <c r="B34" s="233" t="s">
        <v>95</v>
      </c>
      <c r="C34" s="238"/>
      <c r="D34" s="238"/>
      <c r="E34" s="238"/>
      <c r="F34" s="238"/>
      <c r="G34" s="238"/>
      <c r="H34" s="238"/>
      <c r="I34" s="239"/>
      <c r="J34" s="220">
        <v>4</v>
      </c>
      <c r="K34" s="240"/>
      <c r="L34" s="235">
        <v>120</v>
      </c>
      <c r="M34" s="225"/>
      <c r="N34" s="224">
        <f>P34+R34+T34</f>
        <v>48</v>
      </c>
      <c r="O34" s="225"/>
      <c r="P34" s="224">
        <v>18</v>
      </c>
      <c r="Q34" s="225"/>
      <c r="R34" s="241"/>
      <c r="S34" s="225"/>
      <c r="T34" s="224">
        <v>30</v>
      </c>
      <c r="U34" s="225"/>
      <c r="V34" s="224">
        <f t="shared" si="0"/>
        <v>72</v>
      </c>
      <c r="W34" s="225"/>
      <c r="X34" s="224"/>
      <c r="Y34" s="225"/>
      <c r="Z34" s="227">
        <f t="shared" si="2"/>
        <v>2.6666666666666665</v>
      </c>
      <c r="AA34" s="228"/>
      <c r="AB34" s="224"/>
      <c r="AC34" s="225"/>
      <c r="AD34" s="224">
        <v>1</v>
      </c>
      <c r="AE34" s="225"/>
      <c r="AF34" s="224"/>
      <c r="AG34" s="236"/>
      <c r="AH34" s="235"/>
      <c r="AI34" s="236"/>
      <c r="AJ34" s="235"/>
      <c r="AK34" s="225"/>
      <c r="AL34" s="224"/>
      <c r="AM34" s="225"/>
      <c r="AN34" s="224"/>
      <c r="AO34" s="225"/>
      <c r="AP34" s="224"/>
      <c r="AQ34" s="225"/>
      <c r="AR34" s="224"/>
      <c r="AS34" s="225"/>
      <c r="AT34" s="224"/>
      <c r="AU34" s="225"/>
      <c r="AV34" s="224"/>
      <c r="AW34" s="225"/>
      <c r="AX34" s="224"/>
      <c r="AY34" s="225"/>
      <c r="AZ34" s="224"/>
      <c r="BA34" s="225"/>
      <c r="BB34" s="224"/>
      <c r="BC34" s="225"/>
      <c r="BD34" s="224"/>
      <c r="BE34" s="237"/>
      <c r="BF34" s="230" t="s">
        <v>92</v>
      </c>
      <c r="BG34" s="231"/>
      <c r="BH34" s="231"/>
      <c r="BI34" s="232"/>
      <c r="BJ34" s="80"/>
    </row>
    <row r="35" spans="1:73" s="76" customFormat="1" ht="44.25" customHeight="1">
      <c r="A35" s="79">
        <v>5</v>
      </c>
      <c r="B35" s="218" t="s">
        <v>96</v>
      </c>
      <c r="C35" s="219"/>
      <c r="D35" s="219"/>
      <c r="E35" s="219"/>
      <c r="F35" s="219"/>
      <c r="G35" s="219"/>
      <c r="H35" s="219"/>
      <c r="I35" s="219"/>
      <c r="J35" s="220">
        <v>4</v>
      </c>
      <c r="K35" s="221"/>
      <c r="L35" s="222">
        <f t="shared" si="1"/>
        <v>120</v>
      </c>
      <c r="M35" s="223"/>
      <c r="N35" s="224">
        <v>42</v>
      </c>
      <c r="O35" s="225"/>
      <c r="P35" s="223">
        <v>20</v>
      </c>
      <c r="Q35" s="223"/>
      <c r="R35" s="226" t="s">
        <v>97</v>
      </c>
      <c r="S35" s="226"/>
      <c r="T35" s="223"/>
      <c r="U35" s="223"/>
      <c r="V35" s="224">
        <f t="shared" si="0"/>
        <v>78</v>
      </c>
      <c r="W35" s="225"/>
      <c r="X35" s="223"/>
      <c r="Y35" s="223"/>
      <c r="Z35" s="227">
        <f t="shared" si="2"/>
        <v>2.3333333333333335</v>
      </c>
      <c r="AA35" s="228"/>
      <c r="AB35" s="223"/>
      <c r="AC35" s="223"/>
      <c r="AD35" s="223"/>
      <c r="AE35" s="223"/>
      <c r="AF35" s="223">
        <v>1</v>
      </c>
      <c r="AG35" s="229"/>
      <c r="AH35" s="225"/>
      <c r="AI35" s="229"/>
      <c r="AJ35" s="225"/>
      <c r="AK35" s="223"/>
      <c r="AL35" s="225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4"/>
      <c r="BF35" s="230" t="s">
        <v>98</v>
      </c>
      <c r="BG35" s="231"/>
      <c r="BH35" s="231"/>
      <c r="BI35" s="232"/>
      <c r="BJ35" s="80"/>
    </row>
    <row r="36" spans="1:73" s="76" customFormat="1" ht="64.5" customHeight="1">
      <c r="A36" s="79">
        <v>6</v>
      </c>
      <c r="B36" s="242" t="s">
        <v>157</v>
      </c>
      <c r="C36" s="243"/>
      <c r="D36" s="243"/>
      <c r="E36" s="243"/>
      <c r="F36" s="243"/>
      <c r="G36" s="243"/>
      <c r="H36" s="243"/>
      <c r="I36" s="243"/>
      <c r="J36" s="244">
        <v>3</v>
      </c>
      <c r="K36" s="245"/>
      <c r="L36" s="244">
        <v>90</v>
      </c>
      <c r="M36" s="246"/>
      <c r="N36" s="247">
        <f>P36+R36+T36</f>
        <v>34</v>
      </c>
      <c r="O36" s="246"/>
      <c r="P36" s="248">
        <v>20</v>
      </c>
      <c r="Q36" s="246"/>
      <c r="R36" s="248">
        <v>14</v>
      </c>
      <c r="S36" s="246"/>
      <c r="T36" s="248"/>
      <c r="U36" s="246"/>
      <c r="V36" s="247">
        <f>L36-N36-X36</f>
        <v>56</v>
      </c>
      <c r="W36" s="248"/>
      <c r="X36" s="246"/>
      <c r="Y36" s="246"/>
      <c r="Z36" s="247">
        <f t="shared" si="2"/>
        <v>1.8888888888888888</v>
      </c>
      <c r="AA36" s="247"/>
      <c r="AB36" s="246"/>
      <c r="AC36" s="246"/>
      <c r="AD36" s="246"/>
      <c r="AE36" s="246"/>
      <c r="AF36" s="248">
        <v>1</v>
      </c>
      <c r="AG36" s="245"/>
      <c r="AH36" s="249"/>
      <c r="AI36" s="249"/>
      <c r="AJ36" s="250"/>
      <c r="AK36" s="226"/>
      <c r="AL36" s="246"/>
      <c r="AM36" s="248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7"/>
      <c r="AY36" s="247"/>
      <c r="AZ36" s="246"/>
      <c r="BA36" s="246"/>
      <c r="BB36" s="246"/>
      <c r="BC36" s="246"/>
      <c r="BD36" s="246"/>
      <c r="BE36" s="251"/>
      <c r="BF36" s="252" t="s">
        <v>113</v>
      </c>
      <c r="BG36" s="253"/>
      <c r="BH36" s="253"/>
      <c r="BI36" s="254"/>
      <c r="BJ36" s="80" t="s">
        <v>159</v>
      </c>
    </row>
    <row r="37" spans="1:73" s="76" customFormat="1" ht="62.25" customHeight="1">
      <c r="A37" s="79">
        <v>7</v>
      </c>
      <c r="B37" s="233" t="s">
        <v>100</v>
      </c>
      <c r="C37" s="234"/>
      <c r="D37" s="234"/>
      <c r="E37" s="234"/>
      <c r="F37" s="234"/>
      <c r="G37" s="234"/>
      <c r="H37" s="234"/>
      <c r="I37" s="255"/>
      <c r="J37" s="220">
        <v>3</v>
      </c>
      <c r="K37" s="221"/>
      <c r="L37" s="222">
        <f t="shared" si="1"/>
        <v>90</v>
      </c>
      <c r="M37" s="223"/>
      <c r="N37" s="224">
        <f>P37+R37+T37</f>
        <v>36</v>
      </c>
      <c r="O37" s="225"/>
      <c r="P37" s="223">
        <v>18</v>
      </c>
      <c r="Q37" s="226"/>
      <c r="R37" s="223"/>
      <c r="S37" s="226"/>
      <c r="T37" s="223">
        <v>18</v>
      </c>
      <c r="U37" s="223"/>
      <c r="V37" s="223">
        <f t="shared" si="0"/>
        <v>54</v>
      </c>
      <c r="W37" s="223"/>
      <c r="X37" s="223"/>
      <c r="Y37" s="223"/>
      <c r="Z37" s="227">
        <f t="shared" si="2"/>
        <v>2</v>
      </c>
      <c r="AA37" s="228"/>
      <c r="AB37" s="223"/>
      <c r="AC37" s="223"/>
      <c r="AD37" s="223">
        <v>1</v>
      </c>
      <c r="AE37" s="223"/>
      <c r="AF37" s="223"/>
      <c r="AG37" s="229"/>
      <c r="AH37" s="225">
        <v>3</v>
      </c>
      <c r="AI37" s="229"/>
      <c r="AJ37" s="225">
        <f>AH37*30</f>
        <v>90</v>
      </c>
      <c r="AK37" s="223"/>
      <c r="AL37" s="224">
        <f>AN37+AP37+AR37</f>
        <v>36</v>
      </c>
      <c r="AM37" s="225"/>
      <c r="AN37" s="223">
        <v>18</v>
      </c>
      <c r="AO37" s="223"/>
      <c r="AP37" s="223"/>
      <c r="AQ37" s="223"/>
      <c r="AR37" s="223">
        <v>18</v>
      </c>
      <c r="AS37" s="223"/>
      <c r="AT37" s="223">
        <f>AJ37-AL37</f>
        <v>54</v>
      </c>
      <c r="AU37" s="223"/>
      <c r="AV37" s="223"/>
      <c r="AW37" s="223"/>
      <c r="AX37" s="256">
        <f>AL37/16</f>
        <v>2.25</v>
      </c>
      <c r="AY37" s="256"/>
      <c r="AZ37" s="223"/>
      <c r="BA37" s="223"/>
      <c r="BB37" s="223">
        <v>1</v>
      </c>
      <c r="BC37" s="223"/>
      <c r="BD37" s="223"/>
      <c r="BE37" s="224"/>
      <c r="BF37" s="257" t="s">
        <v>160</v>
      </c>
      <c r="BG37" s="258"/>
      <c r="BH37" s="258"/>
      <c r="BI37" s="259"/>
      <c r="BJ37" s="80"/>
    </row>
    <row r="38" spans="1:73" s="76" customFormat="1" ht="27" customHeight="1">
      <c r="A38" s="79">
        <v>8</v>
      </c>
      <c r="B38" s="260" t="s">
        <v>101</v>
      </c>
      <c r="C38" s="261"/>
      <c r="D38" s="261"/>
      <c r="E38" s="261"/>
      <c r="F38" s="261"/>
      <c r="G38" s="261"/>
      <c r="H38" s="261"/>
      <c r="I38" s="261"/>
      <c r="J38" s="262">
        <v>6</v>
      </c>
      <c r="K38" s="263"/>
      <c r="L38" s="244">
        <f t="shared" si="1"/>
        <v>180</v>
      </c>
      <c r="M38" s="248"/>
      <c r="N38" s="264">
        <f>P38+R38+T38</f>
        <v>60</v>
      </c>
      <c r="O38" s="265"/>
      <c r="P38" s="247">
        <v>34</v>
      </c>
      <c r="Q38" s="247"/>
      <c r="R38" s="246"/>
      <c r="S38" s="246"/>
      <c r="T38" s="248">
        <v>26</v>
      </c>
      <c r="U38" s="248"/>
      <c r="V38" s="264">
        <f t="shared" si="0"/>
        <v>120</v>
      </c>
      <c r="W38" s="265"/>
      <c r="X38" s="248">
        <v>30</v>
      </c>
      <c r="Y38" s="248"/>
      <c r="Z38" s="266">
        <f t="shared" si="2"/>
        <v>3.3333333333333335</v>
      </c>
      <c r="AA38" s="267"/>
      <c r="AB38" s="248">
        <v>1</v>
      </c>
      <c r="AC38" s="248"/>
      <c r="AD38" s="248">
        <v>1</v>
      </c>
      <c r="AE38" s="248"/>
      <c r="AF38" s="248"/>
      <c r="AG38" s="268"/>
      <c r="AH38" s="244"/>
      <c r="AI38" s="268"/>
      <c r="AJ38" s="265"/>
      <c r="AK38" s="248"/>
      <c r="AL38" s="264"/>
      <c r="AM38" s="265"/>
      <c r="AN38" s="248"/>
      <c r="AO38" s="248"/>
      <c r="AP38" s="248"/>
      <c r="AQ38" s="248"/>
      <c r="AR38" s="248"/>
      <c r="AS38" s="248"/>
      <c r="AT38" s="264"/>
      <c r="AU38" s="265"/>
      <c r="AV38" s="248"/>
      <c r="AW38" s="248"/>
      <c r="AX38" s="247"/>
      <c r="AY38" s="247"/>
      <c r="AZ38" s="248"/>
      <c r="BA38" s="248"/>
      <c r="BB38" s="248"/>
      <c r="BC38" s="248"/>
      <c r="BD38" s="248"/>
      <c r="BE38" s="264"/>
      <c r="BF38" s="252" t="s">
        <v>98</v>
      </c>
      <c r="BG38" s="253"/>
      <c r="BH38" s="253"/>
      <c r="BI38" s="254"/>
      <c r="BJ38" s="80"/>
    </row>
    <row r="39" spans="1:73" s="76" customFormat="1" ht="43.5" customHeight="1">
      <c r="A39" s="79">
        <v>9</v>
      </c>
      <c r="B39" s="269" t="s">
        <v>156</v>
      </c>
      <c r="C39" s="270"/>
      <c r="D39" s="270"/>
      <c r="E39" s="270"/>
      <c r="F39" s="270"/>
      <c r="G39" s="270"/>
      <c r="H39" s="270"/>
      <c r="I39" s="271"/>
      <c r="J39" s="262"/>
      <c r="K39" s="272"/>
      <c r="L39" s="273"/>
      <c r="M39" s="265"/>
      <c r="N39" s="264"/>
      <c r="O39" s="265"/>
      <c r="P39" s="266"/>
      <c r="Q39" s="267"/>
      <c r="R39" s="251"/>
      <c r="S39" s="274"/>
      <c r="T39" s="264"/>
      <c r="U39" s="265"/>
      <c r="V39" s="264"/>
      <c r="W39" s="265"/>
      <c r="X39" s="264"/>
      <c r="Y39" s="265"/>
      <c r="Z39" s="266"/>
      <c r="AA39" s="267"/>
      <c r="AB39" s="264"/>
      <c r="AC39" s="265"/>
      <c r="AD39" s="264"/>
      <c r="AE39" s="265"/>
      <c r="AF39" s="264"/>
      <c r="AG39" s="275"/>
      <c r="AH39" s="273">
        <v>3</v>
      </c>
      <c r="AI39" s="276"/>
      <c r="AJ39" s="265">
        <f>AH39*30</f>
        <v>90</v>
      </c>
      <c r="AK39" s="248"/>
      <c r="AL39" s="264">
        <f>AN39+AP39+AR39</f>
        <v>36</v>
      </c>
      <c r="AM39" s="265"/>
      <c r="AN39" s="246"/>
      <c r="AO39" s="246"/>
      <c r="AP39" s="247"/>
      <c r="AQ39" s="247"/>
      <c r="AR39" s="248">
        <v>36</v>
      </c>
      <c r="AS39" s="246"/>
      <c r="AT39" s="264">
        <f t="shared" ref="AT39:AT44" si="3">AJ39-AL39</f>
        <v>54</v>
      </c>
      <c r="AU39" s="265"/>
      <c r="AV39" s="246"/>
      <c r="AW39" s="246"/>
      <c r="AX39" s="247">
        <f t="shared" ref="AX39:AX44" si="4">AL39/16</f>
        <v>2.25</v>
      </c>
      <c r="AY39" s="247"/>
      <c r="AZ39" s="246"/>
      <c r="BA39" s="246"/>
      <c r="BB39" s="248"/>
      <c r="BC39" s="248"/>
      <c r="BD39" s="248">
        <v>1</v>
      </c>
      <c r="BE39" s="251"/>
      <c r="BF39" s="277" t="s">
        <v>99</v>
      </c>
      <c r="BG39" s="278"/>
      <c r="BH39" s="278"/>
      <c r="BI39" s="279"/>
      <c r="BJ39" s="83" t="s">
        <v>159</v>
      </c>
    </row>
    <row r="40" spans="1:73" s="76" customFormat="1" ht="30" customHeight="1">
      <c r="A40" s="79">
        <v>10</v>
      </c>
      <c r="B40" s="260" t="s">
        <v>102</v>
      </c>
      <c r="C40" s="261"/>
      <c r="D40" s="261"/>
      <c r="E40" s="261"/>
      <c r="F40" s="261"/>
      <c r="G40" s="261"/>
      <c r="H40" s="261"/>
      <c r="I40" s="261"/>
      <c r="J40" s="262"/>
      <c r="K40" s="263"/>
      <c r="L40" s="244"/>
      <c r="M40" s="248"/>
      <c r="N40" s="248"/>
      <c r="O40" s="248"/>
      <c r="P40" s="280"/>
      <c r="Q40" s="280"/>
      <c r="R40" s="246"/>
      <c r="S40" s="246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68"/>
      <c r="AH40" s="265">
        <v>3</v>
      </c>
      <c r="AI40" s="268"/>
      <c r="AJ40" s="265">
        <f t="shared" ref="AJ40:AJ45" si="5">AH40*30</f>
        <v>90</v>
      </c>
      <c r="AK40" s="248"/>
      <c r="AL40" s="264">
        <f>AN40+AP40+AR40</f>
        <v>36</v>
      </c>
      <c r="AM40" s="265"/>
      <c r="AN40" s="248">
        <v>18</v>
      </c>
      <c r="AO40" s="248"/>
      <c r="AP40" s="248"/>
      <c r="AQ40" s="248"/>
      <c r="AR40" s="248">
        <v>18</v>
      </c>
      <c r="AS40" s="248"/>
      <c r="AT40" s="264">
        <f t="shared" si="3"/>
        <v>54</v>
      </c>
      <c r="AU40" s="265"/>
      <c r="AV40" s="248"/>
      <c r="AW40" s="248"/>
      <c r="AX40" s="247">
        <f t="shared" si="4"/>
        <v>2.25</v>
      </c>
      <c r="AY40" s="247"/>
      <c r="AZ40" s="248"/>
      <c r="BA40" s="248"/>
      <c r="BB40" s="248">
        <v>1</v>
      </c>
      <c r="BC40" s="248"/>
      <c r="BD40" s="248"/>
      <c r="BE40" s="264"/>
      <c r="BF40" s="252" t="s">
        <v>92</v>
      </c>
      <c r="BG40" s="253"/>
      <c r="BH40" s="253"/>
      <c r="BI40" s="254"/>
      <c r="BJ40" s="80"/>
    </row>
    <row r="41" spans="1:73" s="76" customFormat="1" ht="27" customHeight="1">
      <c r="A41" s="79">
        <v>11</v>
      </c>
      <c r="B41" s="281" t="s">
        <v>103</v>
      </c>
      <c r="C41" s="282"/>
      <c r="D41" s="282"/>
      <c r="E41" s="282"/>
      <c r="F41" s="282"/>
      <c r="G41" s="282"/>
      <c r="H41" s="282"/>
      <c r="I41" s="283"/>
      <c r="J41" s="262"/>
      <c r="K41" s="263"/>
      <c r="L41" s="244"/>
      <c r="M41" s="248"/>
      <c r="N41" s="248"/>
      <c r="O41" s="248"/>
      <c r="P41" s="248"/>
      <c r="Q41" s="246"/>
      <c r="R41" s="248"/>
      <c r="S41" s="246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68"/>
      <c r="AH41" s="265">
        <v>6</v>
      </c>
      <c r="AI41" s="268"/>
      <c r="AJ41" s="265">
        <f t="shared" si="5"/>
        <v>180</v>
      </c>
      <c r="AK41" s="248"/>
      <c r="AL41" s="264">
        <f>AN41+AP41+AR41</f>
        <v>66</v>
      </c>
      <c r="AM41" s="265"/>
      <c r="AN41" s="248">
        <v>34</v>
      </c>
      <c r="AO41" s="248"/>
      <c r="AP41" s="248"/>
      <c r="AQ41" s="248"/>
      <c r="AR41" s="248">
        <v>32</v>
      </c>
      <c r="AS41" s="248"/>
      <c r="AT41" s="264">
        <f t="shared" si="3"/>
        <v>114</v>
      </c>
      <c r="AU41" s="265"/>
      <c r="AV41" s="248"/>
      <c r="AW41" s="248"/>
      <c r="AX41" s="247">
        <f t="shared" si="4"/>
        <v>4.125</v>
      </c>
      <c r="AY41" s="247"/>
      <c r="AZ41" s="248"/>
      <c r="BA41" s="248"/>
      <c r="BB41" s="248">
        <v>1</v>
      </c>
      <c r="BC41" s="248"/>
      <c r="BD41" s="248"/>
      <c r="BE41" s="264"/>
      <c r="BF41" s="252" t="s">
        <v>98</v>
      </c>
      <c r="BG41" s="253"/>
      <c r="BH41" s="253"/>
      <c r="BI41" s="254"/>
      <c r="BJ41" s="80"/>
    </row>
    <row r="42" spans="1:73" s="76" customFormat="1" ht="37.5" customHeight="1">
      <c r="A42" s="79">
        <v>12</v>
      </c>
      <c r="B42" s="284" t="s">
        <v>104</v>
      </c>
      <c r="C42" s="285"/>
      <c r="D42" s="285"/>
      <c r="E42" s="285"/>
      <c r="F42" s="285"/>
      <c r="G42" s="285"/>
      <c r="H42" s="285"/>
      <c r="I42" s="286"/>
      <c r="J42" s="220"/>
      <c r="K42" s="221"/>
      <c r="L42" s="222"/>
      <c r="M42" s="223"/>
      <c r="N42" s="223"/>
      <c r="O42" s="223"/>
      <c r="P42" s="287"/>
      <c r="Q42" s="287"/>
      <c r="R42" s="226"/>
      <c r="S42" s="226"/>
      <c r="T42" s="226"/>
      <c r="U42" s="226"/>
      <c r="V42" s="226"/>
      <c r="W42" s="223"/>
      <c r="X42" s="223"/>
      <c r="Y42" s="223"/>
      <c r="Z42" s="256"/>
      <c r="AA42" s="256"/>
      <c r="AB42" s="223"/>
      <c r="AC42" s="223"/>
      <c r="AD42" s="223"/>
      <c r="AE42" s="223"/>
      <c r="AF42" s="223"/>
      <c r="AG42" s="229"/>
      <c r="AH42" s="225">
        <v>4</v>
      </c>
      <c r="AI42" s="229"/>
      <c r="AJ42" s="225">
        <f t="shared" si="5"/>
        <v>120</v>
      </c>
      <c r="AK42" s="223"/>
      <c r="AL42" s="224">
        <v>42</v>
      </c>
      <c r="AM42" s="225"/>
      <c r="AN42" s="223">
        <v>22</v>
      </c>
      <c r="AO42" s="223"/>
      <c r="AP42" s="223">
        <v>20</v>
      </c>
      <c r="AQ42" s="223"/>
      <c r="AR42" s="223"/>
      <c r="AS42" s="223"/>
      <c r="AT42" s="224">
        <f t="shared" si="3"/>
        <v>78</v>
      </c>
      <c r="AU42" s="225"/>
      <c r="AV42" s="223"/>
      <c r="AW42" s="223"/>
      <c r="AX42" s="256">
        <f t="shared" si="4"/>
        <v>2.625</v>
      </c>
      <c r="AY42" s="256"/>
      <c r="AZ42" s="223"/>
      <c r="BA42" s="223"/>
      <c r="BB42" s="223"/>
      <c r="BC42" s="223"/>
      <c r="BD42" s="223">
        <v>1</v>
      </c>
      <c r="BE42" s="224"/>
      <c r="BF42" s="230" t="s">
        <v>92</v>
      </c>
      <c r="BG42" s="231"/>
      <c r="BH42" s="231"/>
      <c r="BI42" s="232"/>
      <c r="BJ42" s="80"/>
    </row>
    <row r="43" spans="1:73" s="76" customFormat="1" ht="38.25" customHeight="1">
      <c r="A43" s="79">
        <v>13</v>
      </c>
      <c r="B43" s="284" t="s">
        <v>105</v>
      </c>
      <c r="C43" s="285"/>
      <c r="D43" s="285"/>
      <c r="E43" s="285"/>
      <c r="F43" s="285"/>
      <c r="G43" s="285"/>
      <c r="H43" s="285"/>
      <c r="I43" s="286"/>
      <c r="J43" s="220"/>
      <c r="K43" s="221"/>
      <c r="L43" s="222"/>
      <c r="M43" s="223"/>
      <c r="N43" s="223"/>
      <c r="O43" s="223"/>
      <c r="P43" s="287"/>
      <c r="Q43" s="287"/>
      <c r="R43" s="226"/>
      <c r="S43" s="226"/>
      <c r="T43" s="226"/>
      <c r="U43" s="226"/>
      <c r="V43" s="226"/>
      <c r="W43" s="223"/>
      <c r="X43" s="223"/>
      <c r="Y43" s="223"/>
      <c r="Z43" s="256"/>
      <c r="AA43" s="256"/>
      <c r="AB43" s="223"/>
      <c r="AC43" s="223"/>
      <c r="AD43" s="223"/>
      <c r="AE43" s="223"/>
      <c r="AF43" s="223"/>
      <c r="AG43" s="229"/>
      <c r="AH43" s="225">
        <v>4</v>
      </c>
      <c r="AI43" s="229"/>
      <c r="AJ43" s="225">
        <f t="shared" si="5"/>
        <v>120</v>
      </c>
      <c r="AK43" s="223"/>
      <c r="AL43" s="224">
        <v>42</v>
      </c>
      <c r="AM43" s="225"/>
      <c r="AN43" s="223">
        <v>22</v>
      </c>
      <c r="AO43" s="223"/>
      <c r="AP43" s="223">
        <v>20</v>
      </c>
      <c r="AQ43" s="223"/>
      <c r="AR43" s="223"/>
      <c r="AS43" s="223"/>
      <c r="AT43" s="224">
        <f t="shared" si="3"/>
        <v>78</v>
      </c>
      <c r="AU43" s="225"/>
      <c r="AV43" s="223"/>
      <c r="AW43" s="223"/>
      <c r="AX43" s="256">
        <f t="shared" si="4"/>
        <v>2.625</v>
      </c>
      <c r="AY43" s="256"/>
      <c r="AZ43" s="223"/>
      <c r="BA43" s="223"/>
      <c r="BB43" s="223"/>
      <c r="BC43" s="223"/>
      <c r="BD43" s="223">
        <v>1</v>
      </c>
      <c r="BE43" s="224"/>
      <c r="BF43" s="230" t="s">
        <v>98</v>
      </c>
      <c r="BG43" s="231"/>
      <c r="BH43" s="231"/>
      <c r="BI43" s="232"/>
      <c r="BJ43" s="80"/>
    </row>
    <row r="44" spans="1:73" s="76" customFormat="1" ht="36.75" customHeight="1">
      <c r="A44" s="79">
        <v>14</v>
      </c>
      <c r="B44" s="284" t="s">
        <v>106</v>
      </c>
      <c r="C44" s="285"/>
      <c r="D44" s="285"/>
      <c r="E44" s="285"/>
      <c r="F44" s="285"/>
      <c r="G44" s="285"/>
      <c r="H44" s="285"/>
      <c r="I44" s="286"/>
      <c r="J44" s="220"/>
      <c r="K44" s="221"/>
      <c r="L44" s="222"/>
      <c r="M44" s="223"/>
      <c r="N44" s="223"/>
      <c r="O44" s="223"/>
      <c r="P44" s="287"/>
      <c r="Q44" s="287"/>
      <c r="R44" s="226"/>
      <c r="S44" s="226"/>
      <c r="T44" s="226"/>
      <c r="U44" s="226"/>
      <c r="V44" s="226"/>
      <c r="W44" s="223"/>
      <c r="X44" s="223"/>
      <c r="Y44" s="223"/>
      <c r="Z44" s="256"/>
      <c r="AA44" s="256"/>
      <c r="AB44" s="223"/>
      <c r="AC44" s="223"/>
      <c r="AD44" s="223"/>
      <c r="AE44" s="223"/>
      <c r="AF44" s="223"/>
      <c r="AG44" s="229"/>
      <c r="AH44" s="225">
        <v>4</v>
      </c>
      <c r="AI44" s="229"/>
      <c r="AJ44" s="225">
        <f t="shared" si="5"/>
        <v>120</v>
      </c>
      <c r="AK44" s="223"/>
      <c r="AL44" s="194">
        <v>42</v>
      </c>
      <c r="AM44" s="288"/>
      <c r="AN44" s="223">
        <v>22</v>
      </c>
      <c r="AO44" s="223"/>
      <c r="AP44" s="223">
        <v>20</v>
      </c>
      <c r="AQ44" s="223"/>
      <c r="AR44" s="223"/>
      <c r="AS44" s="223"/>
      <c r="AT44" s="224">
        <f t="shared" si="3"/>
        <v>78</v>
      </c>
      <c r="AU44" s="225"/>
      <c r="AV44" s="223"/>
      <c r="AW44" s="223"/>
      <c r="AX44" s="256">
        <f t="shared" si="4"/>
        <v>2.625</v>
      </c>
      <c r="AY44" s="256"/>
      <c r="AZ44" s="223"/>
      <c r="BA44" s="223"/>
      <c r="BB44" s="223"/>
      <c r="BC44" s="223"/>
      <c r="BD44" s="223">
        <v>1</v>
      </c>
      <c r="BE44" s="224"/>
      <c r="BF44" s="230" t="s">
        <v>98</v>
      </c>
      <c r="BG44" s="231"/>
      <c r="BH44" s="231"/>
      <c r="BI44" s="232"/>
      <c r="BJ44" s="80"/>
    </row>
    <row r="45" spans="1:73" s="76" customFormat="1" ht="27" customHeight="1" thickBot="1">
      <c r="A45" s="79">
        <v>15</v>
      </c>
      <c r="B45" s="289" t="s">
        <v>107</v>
      </c>
      <c r="C45" s="290"/>
      <c r="D45" s="290"/>
      <c r="E45" s="290"/>
      <c r="F45" s="290"/>
      <c r="G45" s="290"/>
      <c r="H45" s="290"/>
      <c r="I45" s="291"/>
      <c r="J45" s="292"/>
      <c r="K45" s="293"/>
      <c r="L45" s="294"/>
      <c r="M45" s="193"/>
      <c r="N45" s="193"/>
      <c r="O45" s="193"/>
      <c r="P45" s="295"/>
      <c r="Q45" s="295"/>
      <c r="R45" s="296"/>
      <c r="S45" s="296"/>
      <c r="T45" s="296"/>
      <c r="U45" s="296"/>
      <c r="V45" s="296"/>
      <c r="W45" s="193"/>
      <c r="X45" s="193"/>
      <c r="Y45" s="193"/>
      <c r="Z45" s="297"/>
      <c r="AA45" s="297"/>
      <c r="AB45" s="193"/>
      <c r="AC45" s="193"/>
      <c r="AD45" s="193"/>
      <c r="AE45" s="193"/>
      <c r="AF45" s="193"/>
      <c r="AG45" s="298"/>
      <c r="AH45" s="288">
        <v>3</v>
      </c>
      <c r="AI45" s="298"/>
      <c r="AJ45" s="288">
        <f t="shared" si="5"/>
        <v>90</v>
      </c>
      <c r="AK45" s="193"/>
      <c r="AL45" s="194"/>
      <c r="AM45" s="288"/>
      <c r="AN45" s="193"/>
      <c r="AO45" s="193"/>
      <c r="AP45" s="193"/>
      <c r="AQ45" s="193"/>
      <c r="AR45" s="193"/>
      <c r="AS45" s="193"/>
      <c r="AT45" s="299">
        <v>30</v>
      </c>
      <c r="AU45" s="300"/>
      <c r="AV45" s="193">
        <v>60</v>
      </c>
      <c r="AW45" s="193"/>
      <c r="AX45" s="297"/>
      <c r="AY45" s="297"/>
      <c r="AZ45" s="193"/>
      <c r="BA45" s="193"/>
      <c r="BB45" s="193"/>
      <c r="BC45" s="193"/>
      <c r="BD45" s="193">
        <v>1</v>
      </c>
      <c r="BE45" s="194"/>
      <c r="BF45" s="195" t="s">
        <v>98</v>
      </c>
      <c r="BG45" s="196"/>
      <c r="BH45" s="196"/>
      <c r="BI45" s="197"/>
      <c r="BJ45" s="80"/>
    </row>
    <row r="46" spans="1:73" s="76" customFormat="1" ht="27" customHeight="1" thickBot="1">
      <c r="A46" s="304" t="s">
        <v>108</v>
      </c>
      <c r="B46" s="305"/>
      <c r="C46" s="305"/>
      <c r="D46" s="305"/>
      <c r="E46" s="305"/>
      <c r="F46" s="305"/>
      <c r="G46" s="305"/>
      <c r="H46" s="305"/>
      <c r="I46" s="305"/>
      <c r="J46" s="198">
        <f>SUM(J31:K45)</f>
        <v>30</v>
      </c>
      <c r="K46" s="199"/>
      <c r="L46" s="198">
        <f>SUM(L31:M45)</f>
        <v>900</v>
      </c>
      <c r="M46" s="199"/>
      <c r="N46" s="313">
        <f>SUM(N31:O45)</f>
        <v>334</v>
      </c>
      <c r="O46" s="199"/>
      <c r="P46" s="198">
        <f>SUM(P31:Q45)</f>
        <v>168</v>
      </c>
      <c r="Q46" s="199"/>
      <c r="R46" s="198">
        <f>SUM(R31:S45)</f>
        <v>52</v>
      </c>
      <c r="S46" s="199"/>
      <c r="T46" s="198">
        <f>SUM(T31:U45)</f>
        <v>92</v>
      </c>
      <c r="U46" s="199"/>
      <c r="V46" s="198">
        <f>SUM(V31:W45)</f>
        <v>566</v>
      </c>
      <c r="W46" s="199"/>
      <c r="X46" s="198">
        <f>SUM(X31:Y45)</f>
        <v>30</v>
      </c>
      <c r="Y46" s="199"/>
      <c r="Z46" s="198">
        <f>SUM(Z31:AA45)</f>
        <v>18.555555555555557</v>
      </c>
      <c r="AA46" s="199"/>
      <c r="AB46" s="198">
        <f>SUM(AB31:AC45)</f>
        <v>1</v>
      </c>
      <c r="AC46" s="199"/>
      <c r="AD46" s="198">
        <f>SUM(AD31:AE45)</f>
        <v>4</v>
      </c>
      <c r="AE46" s="199"/>
      <c r="AF46" s="198">
        <f>SUM(AF31:AG45)</f>
        <v>4</v>
      </c>
      <c r="AG46" s="199"/>
      <c r="AH46" s="198">
        <f>SUM(AH31:AI45)</f>
        <v>30</v>
      </c>
      <c r="AI46" s="199"/>
      <c r="AJ46" s="198">
        <f>SUM(AJ31:AK45)</f>
        <v>900</v>
      </c>
      <c r="AK46" s="199"/>
      <c r="AL46" s="198">
        <f>SUM(AL31:AM45)</f>
        <v>300</v>
      </c>
      <c r="AM46" s="199"/>
      <c r="AN46" s="198">
        <f>SUM(AN31:AO45)</f>
        <v>136</v>
      </c>
      <c r="AO46" s="199"/>
      <c r="AP46" s="198">
        <f>SUM(AP31:AQ45)</f>
        <v>60</v>
      </c>
      <c r="AQ46" s="199"/>
      <c r="AR46" s="198">
        <f>SUM(AR31:AS45)</f>
        <v>104</v>
      </c>
      <c r="AS46" s="199"/>
      <c r="AT46" s="198">
        <f>SUM(AT31:AU45)</f>
        <v>540</v>
      </c>
      <c r="AU46" s="199"/>
      <c r="AV46" s="198">
        <f>SUM(AV31:AW45)</f>
        <v>60</v>
      </c>
      <c r="AW46" s="199"/>
      <c r="AX46" s="198">
        <f>SUM(AX31:AY45)</f>
        <v>18.75</v>
      </c>
      <c r="AY46" s="199"/>
      <c r="AZ46" s="198">
        <f>SUM(AZ31:BA45)</f>
        <v>0</v>
      </c>
      <c r="BA46" s="199"/>
      <c r="BB46" s="198">
        <f>SUM(BB31:BC45)</f>
        <v>3</v>
      </c>
      <c r="BC46" s="199"/>
      <c r="BD46" s="198">
        <f>SUM(BD31:BE45)</f>
        <v>5</v>
      </c>
      <c r="BE46" s="199"/>
      <c r="BF46" s="301"/>
      <c r="BG46" s="302"/>
      <c r="BH46" s="302"/>
      <c r="BI46" s="303"/>
      <c r="BJ46" s="81"/>
    </row>
    <row r="47" spans="1:73" s="76" customFormat="1" ht="27" customHeight="1" thickBot="1">
      <c r="A47" s="304" t="s">
        <v>109</v>
      </c>
      <c r="B47" s="305"/>
      <c r="C47" s="305"/>
      <c r="D47" s="305"/>
      <c r="E47" s="305"/>
      <c r="F47" s="305"/>
      <c r="G47" s="305"/>
      <c r="H47" s="305"/>
      <c r="I47" s="306"/>
      <c r="J47" s="307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9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  <c r="AY47" s="308"/>
      <c r="AZ47" s="308"/>
      <c r="BA47" s="308"/>
      <c r="BB47" s="308"/>
      <c r="BC47" s="308"/>
      <c r="BD47" s="308"/>
      <c r="BE47" s="309"/>
      <c r="BF47" s="310"/>
      <c r="BG47" s="311"/>
      <c r="BH47" s="311"/>
      <c r="BI47" s="312"/>
      <c r="BJ47" s="82"/>
    </row>
    <row r="48" spans="1:73" ht="21.75" customHeight="1" thickBot="1">
      <c r="A48" s="95" t="s">
        <v>154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7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25.5" customHeight="1">
      <c r="A49" s="39">
        <v>1</v>
      </c>
      <c r="B49" s="166" t="s">
        <v>153</v>
      </c>
      <c r="C49" s="167"/>
      <c r="D49" s="167"/>
      <c r="E49" s="167"/>
      <c r="F49" s="167"/>
      <c r="G49" s="167"/>
      <c r="H49" s="167"/>
      <c r="I49" s="200"/>
      <c r="J49" s="158">
        <v>3</v>
      </c>
      <c r="K49" s="153"/>
      <c r="L49" s="158">
        <v>90</v>
      </c>
      <c r="M49" s="155"/>
      <c r="N49" s="154"/>
      <c r="O49" s="155"/>
      <c r="P49" s="157"/>
      <c r="Q49" s="155"/>
      <c r="R49" s="154"/>
      <c r="S49" s="155"/>
      <c r="T49" s="154"/>
      <c r="U49" s="155"/>
      <c r="V49" s="156">
        <v>30</v>
      </c>
      <c r="W49" s="155"/>
      <c r="X49" s="156">
        <v>60</v>
      </c>
      <c r="Y49" s="155"/>
      <c r="Z49" s="201"/>
      <c r="AA49" s="155"/>
      <c r="AB49" s="156"/>
      <c r="AC49" s="155"/>
      <c r="AD49" s="156"/>
      <c r="AE49" s="155"/>
      <c r="AF49" s="156" t="s">
        <v>110</v>
      </c>
      <c r="AG49" s="153"/>
      <c r="AH49" s="177"/>
      <c r="AI49" s="153"/>
      <c r="AJ49" s="177"/>
      <c r="AK49" s="155"/>
      <c r="AL49" s="156"/>
      <c r="AM49" s="155"/>
      <c r="AN49" s="156"/>
      <c r="AO49" s="155"/>
      <c r="AP49" s="156"/>
      <c r="AQ49" s="155"/>
      <c r="AR49" s="156"/>
      <c r="AS49" s="155"/>
      <c r="AT49" s="156"/>
      <c r="AU49" s="155"/>
      <c r="AV49" s="156"/>
      <c r="AW49" s="155"/>
      <c r="AX49" s="156"/>
      <c r="AY49" s="155"/>
      <c r="AZ49" s="156"/>
      <c r="BA49" s="155"/>
      <c r="BB49" s="156"/>
      <c r="BC49" s="155"/>
      <c r="BD49" s="156"/>
      <c r="BE49" s="153"/>
      <c r="BF49" s="152"/>
      <c r="BG49" s="127"/>
      <c r="BH49" s="127"/>
      <c r="BI49" s="153"/>
      <c r="BJ49" s="36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24.75" customHeight="1">
      <c r="A50" s="39">
        <v>2</v>
      </c>
      <c r="B50" s="166" t="s">
        <v>111</v>
      </c>
      <c r="C50" s="167"/>
      <c r="D50" s="167"/>
      <c r="E50" s="167"/>
      <c r="F50" s="167"/>
      <c r="G50" s="167"/>
      <c r="H50" s="167"/>
      <c r="I50" s="168"/>
      <c r="J50" s="160">
        <v>9</v>
      </c>
      <c r="K50" s="109"/>
      <c r="L50" s="161">
        <v>270</v>
      </c>
      <c r="M50" s="105"/>
      <c r="N50" s="161"/>
      <c r="O50" s="105"/>
      <c r="P50" s="159"/>
      <c r="Q50" s="105"/>
      <c r="R50" s="159"/>
      <c r="S50" s="105"/>
      <c r="T50" s="159"/>
      <c r="U50" s="105"/>
      <c r="V50" s="159">
        <v>90</v>
      </c>
      <c r="W50" s="105"/>
      <c r="X50" s="159">
        <v>180</v>
      </c>
      <c r="Y50" s="105"/>
      <c r="Z50" s="159"/>
      <c r="AA50" s="105"/>
      <c r="AB50" s="159"/>
      <c r="AC50" s="105"/>
      <c r="AD50" s="159"/>
      <c r="AE50" s="105"/>
      <c r="AF50" s="159" t="s">
        <v>110</v>
      </c>
      <c r="AG50" s="105"/>
      <c r="AH50" s="160"/>
      <c r="AI50" s="109"/>
      <c r="AJ50" s="161"/>
      <c r="AK50" s="105"/>
      <c r="AL50" s="161"/>
      <c r="AM50" s="105"/>
      <c r="AN50" s="159"/>
      <c r="AO50" s="105"/>
      <c r="AP50" s="159"/>
      <c r="AQ50" s="105"/>
      <c r="AR50" s="159"/>
      <c r="AS50" s="105"/>
      <c r="AT50" s="159"/>
      <c r="AU50" s="105"/>
      <c r="AV50" s="159"/>
      <c r="AW50" s="105"/>
      <c r="AX50" s="159"/>
      <c r="AY50" s="105"/>
      <c r="AZ50" s="159"/>
      <c r="BA50" s="105"/>
      <c r="BB50" s="159"/>
      <c r="BC50" s="105"/>
      <c r="BD50" s="159"/>
      <c r="BE50" s="105"/>
      <c r="BF50" s="152"/>
      <c r="BG50" s="127"/>
      <c r="BH50" s="127"/>
      <c r="BI50" s="153"/>
      <c r="BJ50" s="36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" customHeight="1">
      <c r="A51" s="39">
        <v>3</v>
      </c>
      <c r="B51" s="163" t="s">
        <v>112</v>
      </c>
      <c r="C51" s="127"/>
      <c r="D51" s="127"/>
      <c r="E51" s="127"/>
      <c r="F51" s="127"/>
      <c r="G51" s="127"/>
      <c r="H51" s="127"/>
      <c r="I51" s="127"/>
      <c r="J51" s="160">
        <v>1.5</v>
      </c>
      <c r="K51" s="109"/>
      <c r="L51" s="161">
        <f>J51*30</f>
        <v>45</v>
      </c>
      <c r="M51" s="105"/>
      <c r="N51" s="161"/>
      <c r="O51" s="105"/>
      <c r="P51" s="159"/>
      <c r="Q51" s="105"/>
      <c r="R51" s="159"/>
      <c r="S51" s="105"/>
      <c r="T51" s="159"/>
      <c r="U51" s="105"/>
      <c r="V51" s="159">
        <v>15</v>
      </c>
      <c r="W51" s="105"/>
      <c r="X51" s="159">
        <v>30</v>
      </c>
      <c r="Y51" s="105"/>
      <c r="Z51" s="159"/>
      <c r="AA51" s="105"/>
      <c r="AB51" s="159"/>
      <c r="AC51" s="105"/>
      <c r="AD51" s="159"/>
      <c r="AE51" s="105"/>
      <c r="AF51" s="159"/>
      <c r="AG51" s="105"/>
      <c r="AH51" s="160"/>
      <c r="AI51" s="109"/>
      <c r="AJ51" s="161"/>
      <c r="AK51" s="105"/>
      <c r="AL51" s="161"/>
      <c r="AM51" s="105"/>
      <c r="AN51" s="159"/>
      <c r="AO51" s="105"/>
      <c r="AP51" s="159"/>
      <c r="AQ51" s="105"/>
      <c r="AR51" s="159"/>
      <c r="AS51" s="105"/>
      <c r="AT51" s="159"/>
      <c r="AU51" s="105"/>
      <c r="AV51" s="159"/>
      <c r="AW51" s="105"/>
      <c r="AX51" s="159"/>
      <c r="AY51" s="105"/>
      <c r="AZ51" s="159"/>
      <c r="BA51" s="105"/>
      <c r="BB51" s="159"/>
      <c r="BC51" s="105"/>
      <c r="BD51" s="159"/>
      <c r="BE51" s="105"/>
      <c r="BF51" s="152" t="s">
        <v>113</v>
      </c>
      <c r="BG51" s="127"/>
      <c r="BH51" s="127"/>
      <c r="BI51" s="153"/>
      <c r="BJ51" s="37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47.25" customHeight="1">
      <c r="A52" s="39">
        <v>4</v>
      </c>
      <c r="B52" s="163" t="s">
        <v>158</v>
      </c>
      <c r="C52" s="127"/>
      <c r="D52" s="127"/>
      <c r="E52" s="127"/>
      <c r="F52" s="127"/>
      <c r="G52" s="127"/>
      <c r="H52" s="127"/>
      <c r="I52" s="127"/>
      <c r="J52" s="164">
        <v>16.5</v>
      </c>
      <c r="K52" s="165"/>
      <c r="L52" s="161">
        <f>J52*30</f>
        <v>495</v>
      </c>
      <c r="M52" s="105"/>
      <c r="N52" s="161"/>
      <c r="O52" s="105"/>
      <c r="P52" s="159"/>
      <c r="Q52" s="105"/>
      <c r="R52" s="159"/>
      <c r="S52" s="105"/>
      <c r="T52" s="159"/>
      <c r="U52" s="105"/>
      <c r="V52" s="159">
        <v>165</v>
      </c>
      <c r="W52" s="105"/>
      <c r="X52" s="159">
        <v>330</v>
      </c>
      <c r="Y52" s="105"/>
      <c r="Z52" s="162"/>
      <c r="AA52" s="105"/>
      <c r="AB52" s="159"/>
      <c r="AC52" s="105"/>
      <c r="AD52" s="159"/>
      <c r="AE52" s="105"/>
      <c r="AF52" s="159"/>
      <c r="AG52" s="105"/>
      <c r="AH52" s="160"/>
      <c r="AI52" s="109"/>
      <c r="AJ52" s="161"/>
      <c r="AK52" s="105"/>
      <c r="AL52" s="161"/>
      <c r="AM52" s="105"/>
      <c r="AN52" s="159"/>
      <c r="AO52" s="105"/>
      <c r="AP52" s="159"/>
      <c r="AQ52" s="105"/>
      <c r="AR52" s="159"/>
      <c r="AS52" s="105"/>
      <c r="AT52" s="159"/>
      <c r="AU52" s="105"/>
      <c r="AV52" s="159"/>
      <c r="AW52" s="105"/>
      <c r="AX52" s="162"/>
      <c r="AY52" s="105"/>
      <c r="AZ52" s="159"/>
      <c r="BA52" s="105"/>
      <c r="BB52" s="159"/>
      <c r="BC52" s="105"/>
      <c r="BD52" s="159"/>
      <c r="BE52" s="105"/>
      <c r="BF52" s="152"/>
      <c r="BG52" s="127"/>
      <c r="BH52" s="127"/>
      <c r="BI52" s="153"/>
      <c r="BJ52" s="37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28.5" customHeight="1">
      <c r="A53" s="184" t="s">
        <v>114</v>
      </c>
      <c r="B53" s="96"/>
      <c r="C53" s="96"/>
      <c r="D53" s="96"/>
      <c r="E53" s="96"/>
      <c r="F53" s="96"/>
      <c r="G53" s="96"/>
      <c r="H53" s="96"/>
      <c r="I53" s="96"/>
      <c r="J53" s="185">
        <f>SUM(J49:K52)</f>
        <v>30</v>
      </c>
      <c r="K53" s="97"/>
      <c r="L53" s="183">
        <f>SUM(L49:M52)</f>
        <v>900</v>
      </c>
      <c r="M53" s="97"/>
      <c r="N53" s="183">
        <f>SUM(N49:O52)</f>
        <v>0</v>
      </c>
      <c r="O53" s="97"/>
      <c r="P53" s="183">
        <f>SUM(P49:Q52)</f>
        <v>0</v>
      </c>
      <c r="Q53" s="97"/>
      <c r="R53" s="183">
        <f>SUM(R49:S52)</f>
        <v>0</v>
      </c>
      <c r="S53" s="97"/>
      <c r="T53" s="183">
        <f>SUM(T49:U52)</f>
        <v>0</v>
      </c>
      <c r="U53" s="97"/>
      <c r="V53" s="183">
        <f>SUM(V49:W52)</f>
        <v>300</v>
      </c>
      <c r="W53" s="97"/>
      <c r="X53" s="183">
        <f>SUM(X49:Y52)</f>
        <v>600</v>
      </c>
      <c r="Y53" s="97"/>
      <c r="Z53" s="183">
        <f>SUM(Z49:AA52)</f>
        <v>0</v>
      </c>
      <c r="AA53" s="97"/>
      <c r="AB53" s="183">
        <f>SUM(AB49:AC52)</f>
        <v>0</v>
      </c>
      <c r="AC53" s="97"/>
      <c r="AD53" s="183">
        <f>SUM(AD49:AE52)</f>
        <v>0</v>
      </c>
      <c r="AE53" s="97"/>
      <c r="AF53" s="183">
        <f>SUM(AF49:AG52)</f>
        <v>0</v>
      </c>
      <c r="AG53" s="97"/>
      <c r="AH53" s="183">
        <f>SUM(AH49:AI52)</f>
        <v>0</v>
      </c>
      <c r="AI53" s="97"/>
      <c r="AJ53" s="183">
        <f>SUM(AJ49:AK52)</f>
        <v>0</v>
      </c>
      <c r="AK53" s="97"/>
      <c r="AL53" s="183">
        <f>SUM(AL49:AM52)</f>
        <v>0</v>
      </c>
      <c r="AM53" s="97"/>
      <c r="AN53" s="183">
        <f>SUM(AN49:AO52)</f>
        <v>0</v>
      </c>
      <c r="AO53" s="97"/>
      <c r="AP53" s="183">
        <f>SUM(AP49:AQ52)</f>
        <v>0</v>
      </c>
      <c r="AQ53" s="97"/>
      <c r="AR53" s="183">
        <f>SUM(AR49:AS52)</f>
        <v>0</v>
      </c>
      <c r="AS53" s="97"/>
      <c r="AT53" s="183">
        <f>SUM(AT49:AU52)</f>
        <v>0</v>
      </c>
      <c r="AU53" s="97"/>
      <c r="AV53" s="183">
        <f>SUM(AV49:AW52)</f>
        <v>0</v>
      </c>
      <c r="AW53" s="97"/>
      <c r="AX53" s="183">
        <f>SUM(AX49:AY52)</f>
        <v>0</v>
      </c>
      <c r="AY53" s="97"/>
      <c r="AZ53" s="183">
        <f>SUM(AZ49:BA52)</f>
        <v>0</v>
      </c>
      <c r="BA53" s="97"/>
      <c r="BB53" s="183">
        <f>SUM(BB49:BC52)</f>
        <v>0</v>
      </c>
      <c r="BC53" s="97"/>
      <c r="BD53" s="183">
        <v>0</v>
      </c>
      <c r="BE53" s="97"/>
      <c r="BF53" s="188"/>
      <c r="BG53" s="96"/>
      <c r="BH53" s="96"/>
      <c r="BI53" s="97"/>
      <c r="BJ53" s="38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28.5" customHeight="1">
      <c r="A54" s="184" t="s">
        <v>109</v>
      </c>
      <c r="B54" s="96"/>
      <c r="C54" s="96"/>
      <c r="D54" s="96"/>
      <c r="E54" s="96"/>
      <c r="F54" s="96"/>
      <c r="G54" s="96"/>
      <c r="H54" s="96"/>
      <c r="I54" s="97"/>
      <c r="J54" s="185">
        <f>N53/15</f>
        <v>0</v>
      </c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7"/>
      <c r="AH54" s="187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7"/>
      <c r="BF54" s="188"/>
      <c r="BG54" s="96"/>
      <c r="BH54" s="96"/>
      <c r="BI54" s="97"/>
      <c r="BJ54" s="40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21" customHeight="1">
      <c r="A55" s="189" t="s">
        <v>115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41"/>
      <c r="BD55" s="41"/>
      <c r="BE55" s="41"/>
      <c r="BF55" s="41"/>
      <c r="BG55" s="41"/>
      <c r="BH55" s="42"/>
      <c r="BI55" s="4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8" customHeight="1">
      <c r="A56" s="173" t="s">
        <v>69</v>
      </c>
      <c r="B56" s="174"/>
      <c r="C56" s="190" t="s">
        <v>116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74"/>
      <c r="O56" s="186" t="s">
        <v>117</v>
      </c>
      <c r="P56" s="118"/>
      <c r="Q56" s="174"/>
      <c r="R56" s="186" t="s">
        <v>75</v>
      </c>
      <c r="S56" s="118"/>
      <c r="T56" s="174"/>
      <c r="U56" s="186" t="s">
        <v>118</v>
      </c>
      <c r="V56" s="118"/>
      <c r="W56" s="174"/>
      <c r="X56" s="186" t="s">
        <v>119</v>
      </c>
      <c r="Y56" s="118"/>
      <c r="Z56" s="174"/>
      <c r="AA56" s="186" t="s">
        <v>120</v>
      </c>
      <c r="AB56" s="118"/>
      <c r="AC56" s="118"/>
      <c r="AD56" s="118"/>
      <c r="AE56" s="118"/>
      <c r="AF56" s="17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41"/>
      <c r="BD56" s="41"/>
      <c r="BE56" s="41"/>
      <c r="BF56" s="41"/>
      <c r="BG56" s="41"/>
      <c r="BH56" s="42"/>
      <c r="BI56" s="4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24.75" customHeight="1">
      <c r="A57" s="177">
        <v>1</v>
      </c>
      <c r="B57" s="155"/>
      <c r="C57" s="166" t="s">
        <v>107</v>
      </c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91"/>
      <c r="O57" s="156">
        <v>2</v>
      </c>
      <c r="P57" s="127"/>
      <c r="Q57" s="155"/>
      <c r="R57" s="156">
        <v>3</v>
      </c>
      <c r="S57" s="127"/>
      <c r="T57" s="155"/>
      <c r="U57" s="156">
        <v>90</v>
      </c>
      <c r="V57" s="127"/>
      <c r="W57" s="155"/>
      <c r="X57" s="156">
        <v>2</v>
      </c>
      <c r="Y57" s="127"/>
      <c r="Z57" s="155"/>
      <c r="AA57" s="156" t="s">
        <v>121</v>
      </c>
      <c r="AB57" s="127"/>
      <c r="AC57" s="127"/>
      <c r="AD57" s="127"/>
      <c r="AE57" s="127"/>
      <c r="AF57" s="153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41"/>
      <c r="BD57" s="41"/>
      <c r="BE57" s="41"/>
      <c r="BF57" s="41"/>
      <c r="BG57" s="41"/>
      <c r="BH57" s="42"/>
      <c r="BI57" s="4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24.75" customHeight="1">
      <c r="A58" s="177">
        <v>2</v>
      </c>
      <c r="B58" s="155"/>
      <c r="C58" s="163" t="s">
        <v>111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55"/>
      <c r="O58" s="156">
        <v>3</v>
      </c>
      <c r="P58" s="127"/>
      <c r="Q58" s="155"/>
      <c r="R58" s="156">
        <v>9</v>
      </c>
      <c r="S58" s="127"/>
      <c r="T58" s="155"/>
      <c r="U58" s="156">
        <v>270</v>
      </c>
      <c r="V58" s="127"/>
      <c r="W58" s="155"/>
      <c r="X58" s="156">
        <v>6</v>
      </c>
      <c r="Y58" s="127"/>
      <c r="Z58" s="155"/>
      <c r="AA58" s="156" t="s">
        <v>121</v>
      </c>
      <c r="AB58" s="127"/>
      <c r="AC58" s="127"/>
      <c r="AD58" s="127"/>
      <c r="AE58" s="127"/>
      <c r="AF58" s="153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41"/>
      <c r="BD58" s="41"/>
      <c r="BE58" s="41"/>
      <c r="BF58" s="41"/>
      <c r="BG58" s="41"/>
      <c r="BH58" s="42"/>
      <c r="BI58" s="4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24.75" customHeight="1">
      <c r="A59" s="178">
        <v>3</v>
      </c>
      <c r="B59" s="139"/>
      <c r="C59" s="170" t="s">
        <v>153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39"/>
      <c r="O59" s="179">
        <v>3</v>
      </c>
      <c r="P59" s="171"/>
      <c r="Q59" s="139"/>
      <c r="R59" s="179">
        <v>3</v>
      </c>
      <c r="S59" s="171"/>
      <c r="T59" s="139"/>
      <c r="U59" s="179">
        <v>90</v>
      </c>
      <c r="V59" s="171"/>
      <c r="W59" s="139"/>
      <c r="X59" s="179">
        <v>2</v>
      </c>
      <c r="Y59" s="171"/>
      <c r="Z59" s="139"/>
      <c r="AA59" s="179" t="s">
        <v>121</v>
      </c>
      <c r="AB59" s="171"/>
      <c r="AC59" s="171"/>
      <c r="AD59" s="171"/>
      <c r="AE59" s="171"/>
      <c r="AF59" s="180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41"/>
      <c r="BD59" s="41"/>
      <c r="BE59" s="41"/>
      <c r="BF59" s="41"/>
      <c r="BG59" s="41"/>
      <c r="BH59" s="42"/>
      <c r="BI59" s="4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8.75" customHeight="1">
      <c r="A60" s="172" t="s">
        <v>122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2"/>
      <c r="BI60" s="4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8" customHeight="1">
      <c r="A61" s="173" t="s">
        <v>69</v>
      </c>
      <c r="B61" s="174"/>
      <c r="C61" s="175" t="s">
        <v>123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74"/>
      <c r="AD61" s="175" t="s">
        <v>124</v>
      </c>
      <c r="AE61" s="118"/>
      <c r="AF61" s="118"/>
      <c r="AG61" s="176"/>
      <c r="AH61" s="41"/>
      <c r="AI61" s="41"/>
      <c r="AJ61" s="41"/>
      <c r="AK61" s="41"/>
      <c r="AL61" s="41"/>
      <c r="AM61" s="41"/>
      <c r="AN61" s="41"/>
      <c r="AO61" s="41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</row>
    <row r="62" spans="1:73" ht="18" customHeight="1" thickBot="1">
      <c r="A62" s="178">
        <v>1</v>
      </c>
      <c r="B62" s="139"/>
      <c r="C62" s="181" t="s">
        <v>125</v>
      </c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39"/>
      <c r="AD62" s="182">
        <v>4</v>
      </c>
      <c r="AE62" s="171"/>
      <c r="AF62" s="171"/>
      <c r="AG62" s="180"/>
      <c r="AH62" s="41"/>
      <c r="AI62" s="41"/>
      <c r="AJ62" s="41"/>
      <c r="AK62" s="41"/>
      <c r="AL62" s="41"/>
      <c r="AM62" s="41"/>
      <c r="AN62" s="41"/>
      <c r="AO62" s="41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5"/>
      <c r="BK62" s="45"/>
      <c r="BL62" s="45"/>
      <c r="BM62" s="45"/>
      <c r="BN62" s="45"/>
      <c r="BO62" s="45"/>
      <c r="BP62" s="192"/>
      <c r="BQ62" s="91"/>
      <c r="BR62" s="91"/>
      <c r="BS62" s="91"/>
      <c r="BT62" s="91"/>
      <c r="BU62" s="91"/>
    </row>
    <row r="63" spans="1:73" ht="18" customHeight="1">
      <c r="A63" s="46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8"/>
      <c r="AE63" s="48"/>
      <c r="AF63" s="48"/>
      <c r="AG63" s="48"/>
      <c r="AH63" s="41"/>
      <c r="AI63" s="41"/>
      <c r="AJ63" s="41"/>
      <c r="AK63" s="41"/>
      <c r="AL63" s="41"/>
      <c r="AM63" s="41"/>
      <c r="AN63" s="41"/>
      <c r="AO63" s="41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5"/>
      <c r="BK63" s="45"/>
      <c r="BL63" s="45"/>
      <c r="BM63" s="45"/>
      <c r="BN63" s="45"/>
      <c r="BO63" s="45"/>
      <c r="BP63" s="46"/>
      <c r="BQ63" s="46"/>
      <c r="BR63" s="46"/>
      <c r="BS63" s="46"/>
      <c r="BT63" s="46"/>
      <c r="BU63" s="46"/>
    </row>
    <row r="64" spans="1:73" ht="18" customHeight="1">
      <c r="A64" s="49"/>
      <c r="B64" s="45" t="s">
        <v>152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2"/>
      <c r="BI64" s="4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2" customHeight="1">
      <c r="A65" s="50"/>
      <c r="B65" s="51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2"/>
      <c r="O65" s="52"/>
      <c r="P65" s="52"/>
      <c r="Q65" s="52"/>
      <c r="R65" s="52"/>
      <c r="S65" s="52"/>
      <c r="T65" s="52"/>
      <c r="U65" s="52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2"/>
      <c r="BI65" s="4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8" customHeight="1">
      <c r="A66" s="50"/>
      <c r="B66" s="94" t="s">
        <v>126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2"/>
      <c r="BM66" s="42"/>
      <c r="BN66" s="2"/>
      <c r="BO66" s="2"/>
      <c r="BP66" s="2"/>
      <c r="BQ66" s="2"/>
      <c r="BR66" s="2"/>
      <c r="BS66" s="2"/>
      <c r="BT66" s="2"/>
      <c r="BU66" s="2"/>
    </row>
    <row r="67" spans="1:73" ht="16.5" customHeight="1">
      <c r="A67" s="2"/>
      <c r="B67" s="5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6"/>
      <c r="X67" s="2"/>
      <c r="Y67" s="2"/>
      <c r="Z67" s="2"/>
      <c r="AA67" s="2"/>
      <c r="AB67" s="2"/>
      <c r="AC67" s="2"/>
      <c r="AD67" s="2"/>
      <c r="AE67" s="2"/>
      <c r="AF67" s="2"/>
      <c r="AG67" s="34"/>
      <c r="AH67" s="54"/>
      <c r="AI67" s="34"/>
      <c r="AJ67" s="34"/>
      <c r="AK67" s="34"/>
      <c r="AL67" s="2"/>
      <c r="AM67" s="2"/>
      <c r="AN67" s="2"/>
      <c r="AO67" s="2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12"/>
      <c r="BE67" s="55"/>
      <c r="BF67" s="55"/>
      <c r="BG67" s="55"/>
      <c r="BH67" s="55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6.5" customHeight="1">
      <c r="A68" s="2"/>
      <c r="B68" s="2" t="s">
        <v>127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34"/>
      <c r="AJ68" s="34"/>
      <c r="AK68" s="34"/>
      <c r="AL68" s="34"/>
      <c r="AM68" s="34"/>
      <c r="AN68" s="2"/>
      <c r="AO68" s="2"/>
      <c r="AP68" s="2"/>
      <c r="AQ68" s="2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12"/>
      <c r="BI68" s="55"/>
      <c r="BJ68" s="55"/>
      <c r="BK68" s="55"/>
      <c r="BL68" s="55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6.5" customHeight="1">
      <c r="A69" s="2"/>
      <c r="B69" s="169" t="s">
        <v>128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55"/>
      <c r="AX69" s="55"/>
      <c r="AY69" s="55"/>
      <c r="AZ69" s="55"/>
      <c r="BA69" s="55"/>
      <c r="BB69" s="55"/>
      <c r="BC69" s="55"/>
      <c r="BD69" s="55"/>
      <c r="BE69" s="55"/>
      <c r="BF69" s="2"/>
      <c r="BG69" s="55"/>
      <c r="BH69" s="12"/>
      <c r="BI69" s="55"/>
      <c r="BJ69" s="55"/>
      <c r="BK69" s="55"/>
      <c r="BL69" s="55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1:73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1:73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1:7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1:73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1:73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1:73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1:73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1:73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1:73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1:73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1:73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1:73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1:7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1:73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1:73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1:73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1:73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1:73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1:73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1:73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1:73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1:73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1:7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1:73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1:73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1:73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1:73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1:73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1:73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1:73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1:73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1:73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1:7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1:73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1:73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1:73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1:73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1:73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1:73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1:73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1:73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1:73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1:7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1:73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1:73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1:73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1:73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1:73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1:73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1:73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1:73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1:73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1:7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1:73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1:73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1:73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1:73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1:73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1:73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1:73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1:73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1:73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1: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1:73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1:73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1:73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1:73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1:73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1:73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1:73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1:73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1:73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1:7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1:73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1:73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1:73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1:73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1:73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1:73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1:73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  <row r="191" spans="1:73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</row>
    <row r="192" spans="1:73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</row>
    <row r="193" spans="1:7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</row>
    <row r="194" spans="1:73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</row>
    <row r="195" spans="1:73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</row>
    <row r="196" spans="1:73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</row>
    <row r="197" spans="1:73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</row>
    <row r="198" spans="1:73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</row>
    <row r="199" spans="1:73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</row>
    <row r="200" spans="1:73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</row>
    <row r="201" spans="1:73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</row>
    <row r="202" spans="1:73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</row>
    <row r="203" spans="1:7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</row>
    <row r="204" spans="1:73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</row>
    <row r="205" spans="1:73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</row>
    <row r="206" spans="1:73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</row>
    <row r="207" spans="1:73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</row>
    <row r="208" spans="1:73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</row>
    <row r="209" spans="1:73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</row>
    <row r="210" spans="1:73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</row>
    <row r="211" spans="1:73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</row>
    <row r="212" spans="1:73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</row>
    <row r="213" spans="1:7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</row>
    <row r="214" spans="1:73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</row>
    <row r="215" spans="1:73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</row>
    <row r="216" spans="1:73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</row>
    <row r="217" spans="1:73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</row>
    <row r="218" spans="1:73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</row>
    <row r="219" spans="1:73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</row>
    <row r="220" spans="1:73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</row>
    <row r="221" spans="1:73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</row>
    <row r="222" spans="1:73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</row>
    <row r="223" spans="1:7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</row>
    <row r="224" spans="1:73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</row>
    <row r="225" spans="1:73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</row>
    <row r="226" spans="1:73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</row>
    <row r="227" spans="1:73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pans="1:73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pans="1:73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</row>
    <row r="230" spans="1:73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</row>
    <row r="231" spans="1:73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</row>
    <row r="232" spans="1:73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</row>
    <row r="233" spans="1:7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</row>
    <row r="234" spans="1:73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</row>
    <row r="235" spans="1:73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</row>
    <row r="236" spans="1:73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</row>
    <row r="237" spans="1:73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</row>
    <row r="238" spans="1:73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</row>
    <row r="239" spans="1:73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</row>
    <row r="240" spans="1:73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</row>
    <row r="241" spans="1:73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</row>
    <row r="242" spans="1:73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</row>
    <row r="243" spans="1:7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</row>
    <row r="244" spans="1:73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</row>
    <row r="245" spans="1:73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</row>
    <row r="246" spans="1:73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</row>
    <row r="247" spans="1:73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</row>
    <row r="248" spans="1:73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</row>
    <row r="249" spans="1:73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</row>
    <row r="250" spans="1:73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</row>
    <row r="251" spans="1:73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</row>
    <row r="252" spans="1:73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</row>
    <row r="253" spans="1:7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</row>
    <row r="254" spans="1:73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</row>
    <row r="255" spans="1:73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</row>
    <row r="256" spans="1:73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</row>
    <row r="257" spans="1:73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</row>
    <row r="258" spans="1:73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</row>
    <row r="259" spans="1:73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</row>
    <row r="260" spans="1:73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</row>
    <row r="261" spans="1:73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</row>
    <row r="262" spans="1:73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</row>
    <row r="263" spans="1:7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</row>
    <row r="264" spans="1:73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</row>
    <row r="265" spans="1:73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</row>
    <row r="266" spans="1:73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</row>
    <row r="267" spans="1:73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</row>
    <row r="268" spans="1:73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</row>
    <row r="269" spans="1:73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</row>
    <row r="270" spans="1:73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</row>
    <row r="271" spans="1:73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</row>
    <row r="272" spans="1:73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</row>
    <row r="273" spans="1: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</row>
    <row r="274" spans="1:73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</row>
    <row r="275" spans="1:73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</row>
    <row r="276" spans="1:73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</row>
    <row r="277" spans="1:73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</row>
    <row r="278" spans="1:73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</row>
    <row r="279" spans="1:73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</row>
    <row r="280" spans="1:73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</row>
    <row r="281" spans="1:73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</row>
    <row r="282" spans="1:73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</row>
    <row r="283" spans="1:7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</row>
    <row r="284" spans="1:73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</row>
    <row r="285" spans="1:73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</row>
    <row r="286" spans="1:73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</row>
    <row r="287" spans="1:73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</row>
    <row r="288" spans="1:73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</row>
    <row r="289" spans="1:73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</row>
    <row r="290" spans="1:73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</row>
    <row r="291" spans="1:73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</row>
    <row r="292" spans="1:73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</row>
    <row r="293" spans="1:7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</row>
    <row r="294" spans="1:73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</row>
    <row r="295" spans="1:73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</row>
    <row r="296" spans="1:73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</row>
    <row r="297" spans="1:73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</row>
    <row r="298" spans="1:73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</row>
    <row r="299" spans="1:73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</row>
    <row r="300" spans="1:73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</row>
    <row r="301" spans="1:73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</row>
    <row r="302" spans="1:73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</row>
    <row r="303" spans="1:7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</row>
    <row r="304" spans="1:73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</row>
    <row r="305" spans="1:73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</row>
    <row r="306" spans="1:73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</row>
    <row r="307" spans="1:73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</row>
    <row r="308" spans="1:73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</row>
    <row r="309" spans="1:73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</row>
    <row r="310" spans="1:73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</row>
    <row r="311" spans="1:73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</row>
    <row r="312" spans="1:73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</row>
    <row r="313" spans="1:7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</row>
    <row r="314" spans="1:73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</row>
    <row r="315" spans="1:73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</row>
    <row r="316" spans="1:73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</row>
    <row r="317" spans="1:73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</row>
    <row r="318" spans="1:73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</row>
    <row r="319" spans="1:73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</row>
    <row r="320" spans="1:73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</row>
    <row r="321" spans="1:73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</row>
    <row r="322" spans="1:73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</row>
    <row r="323" spans="1:7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</row>
    <row r="324" spans="1:73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</row>
    <row r="325" spans="1:73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</row>
    <row r="326" spans="1:73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</row>
    <row r="327" spans="1:73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</row>
    <row r="328" spans="1:73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</row>
    <row r="329" spans="1:73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</row>
    <row r="330" spans="1:73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</row>
    <row r="331" spans="1:73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</row>
    <row r="332" spans="1:73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</row>
    <row r="333" spans="1:7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</row>
    <row r="334" spans="1:73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</row>
    <row r="335" spans="1:73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</row>
    <row r="336" spans="1:73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</row>
    <row r="337" spans="1:73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</row>
    <row r="338" spans="1:73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</row>
    <row r="339" spans="1:73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</row>
    <row r="340" spans="1:73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</row>
    <row r="341" spans="1:73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</row>
    <row r="342" spans="1:73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</row>
    <row r="343" spans="1:7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</row>
    <row r="344" spans="1:73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</row>
    <row r="345" spans="1:73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</row>
    <row r="346" spans="1:73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</row>
    <row r="347" spans="1:73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</row>
    <row r="348" spans="1:73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</row>
    <row r="349" spans="1:73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</row>
    <row r="350" spans="1:73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</row>
    <row r="351" spans="1:73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</row>
    <row r="352" spans="1:73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</row>
    <row r="353" spans="1:7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</row>
    <row r="354" spans="1:73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</row>
    <row r="355" spans="1:73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</row>
    <row r="356" spans="1:73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</row>
    <row r="357" spans="1:73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</row>
    <row r="358" spans="1:73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</row>
    <row r="359" spans="1:73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</row>
    <row r="360" spans="1:73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</row>
    <row r="361" spans="1:73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</row>
    <row r="362" spans="1:73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</row>
    <row r="363" spans="1:7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</row>
    <row r="364" spans="1:73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</row>
    <row r="365" spans="1:73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</row>
    <row r="366" spans="1:73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</row>
    <row r="367" spans="1:73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</row>
    <row r="368" spans="1:73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</row>
    <row r="369" spans="1:73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</row>
    <row r="370" spans="1:73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</row>
    <row r="371" spans="1:73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</row>
    <row r="372" spans="1:73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</row>
    <row r="373" spans="1: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</row>
    <row r="374" spans="1:73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</row>
    <row r="375" spans="1:73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</row>
    <row r="376" spans="1:73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</row>
    <row r="377" spans="1:73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</row>
    <row r="378" spans="1:73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</row>
    <row r="379" spans="1:73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</row>
    <row r="380" spans="1:73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</row>
    <row r="381" spans="1:73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</row>
    <row r="382" spans="1:73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</row>
    <row r="383" spans="1:7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</row>
    <row r="384" spans="1:73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</row>
    <row r="385" spans="1:73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</row>
    <row r="386" spans="1:73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</row>
    <row r="387" spans="1:73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</row>
    <row r="388" spans="1:73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</row>
    <row r="389" spans="1:73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</row>
    <row r="390" spans="1:73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</row>
    <row r="391" spans="1:73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</row>
    <row r="392" spans="1:73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</row>
    <row r="393" spans="1:7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</row>
    <row r="394" spans="1:73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</row>
    <row r="395" spans="1:73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</row>
    <row r="396" spans="1:73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</row>
    <row r="397" spans="1:73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</row>
    <row r="398" spans="1:73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</row>
    <row r="399" spans="1:73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</row>
    <row r="400" spans="1:73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</row>
    <row r="401" spans="1:73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</row>
    <row r="402" spans="1:73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</row>
    <row r="403" spans="1:7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</row>
    <row r="404" spans="1:73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</row>
    <row r="405" spans="1:73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</row>
    <row r="406" spans="1:73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</row>
    <row r="407" spans="1:73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</row>
    <row r="408" spans="1:73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</row>
    <row r="409" spans="1:73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</row>
    <row r="410" spans="1:73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</row>
    <row r="411" spans="1:73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</row>
    <row r="412" spans="1:73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</row>
    <row r="413" spans="1:7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</row>
    <row r="414" spans="1:73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</row>
    <row r="415" spans="1:73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</row>
    <row r="416" spans="1:73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</row>
    <row r="417" spans="1:73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</row>
    <row r="418" spans="1:73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</row>
    <row r="419" spans="1:73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</row>
    <row r="420" spans="1:73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</row>
    <row r="421" spans="1:73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</row>
    <row r="422" spans="1:73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</row>
    <row r="423" spans="1:7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</row>
    <row r="424" spans="1:73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</row>
    <row r="425" spans="1:73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</row>
    <row r="426" spans="1:73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</row>
    <row r="427" spans="1:73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</row>
    <row r="428" spans="1:73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</row>
    <row r="429" spans="1:73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</row>
    <row r="430" spans="1:73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</row>
    <row r="431" spans="1:73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</row>
    <row r="432" spans="1:73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</row>
    <row r="433" spans="1:7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</row>
    <row r="434" spans="1:73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</row>
    <row r="435" spans="1:73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</row>
    <row r="436" spans="1:73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</row>
    <row r="437" spans="1:73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</row>
    <row r="438" spans="1:73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</row>
    <row r="439" spans="1:73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</row>
    <row r="440" spans="1:73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</row>
    <row r="441" spans="1:73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</row>
    <row r="442" spans="1:73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</row>
    <row r="443" spans="1:7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</row>
    <row r="444" spans="1:73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</row>
    <row r="445" spans="1:73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</row>
    <row r="446" spans="1:73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</row>
    <row r="447" spans="1:73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</row>
    <row r="448" spans="1:73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</row>
    <row r="449" spans="1:73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</row>
    <row r="450" spans="1:73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</row>
    <row r="451" spans="1:73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</row>
    <row r="452" spans="1:73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</row>
    <row r="453" spans="1:7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</row>
    <row r="454" spans="1:73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</row>
    <row r="455" spans="1:73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</row>
    <row r="456" spans="1:73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</row>
    <row r="457" spans="1:73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</row>
    <row r="458" spans="1:73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</row>
    <row r="459" spans="1:73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</row>
    <row r="460" spans="1:73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</row>
    <row r="461" spans="1:73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</row>
    <row r="462" spans="1:73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</row>
    <row r="463" spans="1:7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</row>
    <row r="464" spans="1:73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</row>
    <row r="465" spans="1:73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</row>
    <row r="466" spans="1:73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</row>
    <row r="467" spans="1:73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</row>
    <row r="468" spans="1:73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</row>
    <row r="469" spans="1:73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</row>
    <row r="470" spans="1:73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</row>
    <row r="471" spans="1:73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</row>
    <row r="472" spans="1:73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</row>
    <row r="473" spans="1: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</row>
    <row r="474" spans="1:73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</row>
    <row r="475" spans="1:73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</row>
    <row r="476" spans="1:73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</row>
    <row r="477" spans="1:73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</row>
    <row r="478" spans="1:73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</row>
    <row r="479" spans="1:73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</row>
    <row r="480" spans="1:73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</row>
    <row r="481" spans="1:73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</row>
    <row r="482" spans="1:73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</row>
    <row r="483" spans="1:7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</row>
    <row r="484" spans="1:73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</row>
    <row r="485" spans="1:73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</row>
    <row r="486" spans="1:73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</row>
    <row r="487" spans="1:73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</row>
    <row r="488" spans="1:73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</row>
    <row r="489" spans="1:73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</row>
    <row r="490" spans="1:73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</row>
    <row r="491" spans="1:73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</row>
    <row r="492" spans="1:73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</row>
    <row r="493" spans="1:7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</row>
    <row r="494" spans="1:73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</row>
    <row r="495" spans="1:73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</row>
    <row r="496" spans="1:73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</row>
    <row r="497" spans="1:73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</row>
    <row r="498" spans="1:73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</row>
    <row r="499" spans="1:73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</row>
    <row r="500" spans="1:73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</row>
    <row r="501" spans="1:73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</row>
    <row r="502" spans="1:73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</row>
    <row r="503" spans="1:7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</row>
    <row r="504" spans="1:73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</row>
    <row r="505" spans="1:73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</row>
    <row r="506" spans="1:73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</row>
    <row r="507" spans="1:73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</row>
    <row r="508" spans="1:73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</row>
    <row r="509" spans="1:73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</row>
    <row r="510" spans="1:73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</row>
    <row r="511" spans="1:73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</row>
    <row r="512" spans="1:73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</row>
    <row r="513" spans="1:7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</row>
    <row r="514" spans="1:73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</row>
    <row r="515" spans="1:73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</row>
    <row r="516" spans="1:73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</row>
    <row r="517" spans="1:73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</row>
    <row r="518" spans="1:73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</row>
    <row r="519" spans="1:73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</row>
    <row r="520" spans="1:73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</row>
    <row r="521" spans="1:73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</row>
    <row r="522" spans="1:73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</row>
    <row r="523" spans="1:7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</row>
    <row r="524" spans="1:73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</row>
    <row r="525" spans="1:73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</row>
    <row r="526" spans="1:73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</row>
    <row r="527" spans="1:73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</row>
    <row r="528" spans="1:73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</row>
    <row r="529" spans="1:73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</row>
    <row r="530" spans="1:73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</row>
    <row r="531" spans="1:73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</row>
    <row r="532" spans="1:73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</row>
    <row r="533" spans="1:7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</row>
    <row r="534" spans="1:73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</row>
    <row r="535" spans="1:73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</row>
    <row r="536" spans="1:73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</row>
    <row r="537" spans="1:73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</row>
    <row r="538" spans="1:73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</row>
    <row r="539" spans="1:73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</row>
    <row r="540" spans="1:73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</row>
    <row r="541" spans="1:73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</row>
    <row r="542" spans="1:73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</row>
    <row r="543" spans="1:7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</row>
    <row r="544" spans="1:73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</row>
    <row r="545" spans="1:73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</row>
    <row r="546" spans="1:73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</row>
    <row r="547" spans="1:73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</row>
    <row r="548" spans="1:73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</row>
    <row r="549" spans="1:73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</row>
    <row r="550" spans="1:73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</row>
    <row r="551" spans="1:73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</row>
    <row r="552" spans="1:73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</row>
    <row r="553" spans="1:7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</row>
    <row r="554" spans="1:73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</row>
    <row r="555" spans="1:73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</row>
    <row r="556" spans="1:73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</row>
    <row r="557" spans="1:73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</row>
    <row r="558" spans="1:73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</row>
    <row r="559" spans="1:73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</row>
    <row r="560" spans="1:73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</row>
    <row r="561" spans="1:73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</row>
    <row r="562" spans="1:73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</row>
    <row r="563" spans="1:7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</row>
    <row r="564" spans="1:73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</row>
    <row r="565" spans="1:73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</row>
    <row r="566" spans="1:73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</row>
    <row r="567" spans="1:73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</row>
    <row r="568" spans="1:73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</row>
    <row r="569" spans="1:73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</row>
    <row r="570" spans="1:73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</row>
    <row r="571" spans="1:73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</row>
    <row r="572" spans="1:73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</row>
    <row r="573" spans="1: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</row>
    <row r="574" spans="1:73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</row>
    <row r="575" spans="1:73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</row>
    <row r="576" spans="1:73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</row>
    <row r="577" spans="1:73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</row>
    <row r="578" spans="1:73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</row>
    <row r="579" spans="1:73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</row>
    <row r="580" spans="1:73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</row>
    <row r="581" spans="1:73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</row>
    <row r="582" spans="1:73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</row>
    <row r="583" spans="1:7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</row>
    <row r="584" spans="1:73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</row>
    <row r="585" spans="1:73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</row>
    <row r="586" spans="1:73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</row>
    <row r="587" spans="1:73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</row>
    <row r="588" spans="1:73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</row>
    <row r="589" spans="1:73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</row>
    <row r="590" spans="1:73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</row>
    <row r="591" spans="1:73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</row>
    <row r="592" spans="1:73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</row>
    <row r="593" spans="1:7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</row>
    <row r="594" spans="1:73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</row>
    <row r="595" spans="1:73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</row>
    <row r="596" spans="1:73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</row>
    <row r="597" spans="1:73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</row>
    <row r="598" spans="1:73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</row>
    <row r="599" spans="1:73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</row>
    <row r="600" spans="1:73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</row>
    <row r="601" spans="1:73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</row>
    <row r="602" spans="1:73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</row>
    <row r="603" spans="1:7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</row>
    <row r="604" spans="1:73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</row>
    <row r="605" spans="1:73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</row>
    <row r="606" spans="1:73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</row>
    <row r="607" spans="1:73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</row>
    <row r="608" spans="1:73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</row>
    <row r="609" spans="1:73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</row>
    <row r="610" spans="1:73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</row>
    <row r="611" spans="1:73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</row>
    <row r="612" spans="1:73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</row>
    <row r="613" spans="1:7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</row>
    <row r="614" spans="1:73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</row>
    <row r="615" spans="1:73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</row>
    <row r="616" spans="1:73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</row>
    <row r="617" spans="1:73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</row>
    <row r="618" spans="1:73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</row>
    <row r="619" spans="1:73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</row>
    <row r="620" spans="1:73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</row>
    <row r="621" spans="1:73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</row>
    <row r="622" spans="1:73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</row>
    <row r="623" spans="1:7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</row>
    <row r="624" spans="1:73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</row>
    <row r="625" spans="1:73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</row>
    <row r="626" spans="1:73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</row>
    <row r="627" spans="1:73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</row>
    <row r="628" spans="1:73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</row>
    <row r="629" spans="1:73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</row>
    <row r="630" spans="1:73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</row>
    <row r="631" spans="1:73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</row>
    <row r="632" spans="1:73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</row>
    <row r="633" spans="1:7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</row>
    <row r="634" spans="1:73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</row>
    <row r="635" spans="1:73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</row>
    <row r="636" spans="1:73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</row>
    <row r="637" spans="1:73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</row>
    <row r="638" spans="1:73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</row>
    <row r="639" spans="1:73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</row>
    <row r="640" spans="1:73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</row>
    <row r="641" spans="1:73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</row>
    <row r="642" spans="1:73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</row>
    <row r="643" spans="1:7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</row>
    <row r="644" spans="1:73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</row>
    <row r="645" spans="1:73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</row>
    <row r="646" spans="1:73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</row>
    <row r="647" spans="1:73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</row>
    <row r="648" spans="1:73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</row>
    <row r="649" spans="1:73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</row>
    <row r="650" spans="1:73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</row>
    <row r="651" spans="1:73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</row>
    <row r="652" spans="1:73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</row>
    <row r="653" spans="1:7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</row>
    <row r="654" spans="1:73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</row>
    <row r="655" spans="1:73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</row>
    <row r="656" spans="1:73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</row>
    <row r="657" spans="1:73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</row>
    <row r="658" spans="1:73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</row>
    <row r="659" spans="1:73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</row>
    <row r="660" spans="1:73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</row>
    <row r="661" spans="1:73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</row>
    <row r="662" spans="1:73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</row>
    <row r="663" spans="1:7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</row>
    <row r="664" spans="1:73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</row>
    <row r="665" spans="1:73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</row>
    <row r="666" spans="1:73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</row>
    <row r="667" spans="1:73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</row>
    <row r="668" spans="1:73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</row>
    <row r="669" spans="1:73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</row>
    <row r="670" spans="1:73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</row>
    <row r="671" spans="1:73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</row>
    <row r="672" spans="1:73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</row>
    <row r="673" spans="1: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</row>
    <row r="674" spans="1:73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</row>
    <row r="675" spans="1:73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</row>
    <row r="676" spans="1:73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</row>
    <row r="677" spans="1:73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</row>
    <row r="678" spans="1:73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</row>
    <row r="679" spans="1:73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</row>
    <row r="680" spans="1:73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</row>
    <row r="681" spans="1:73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</row>
    <row r="682" spans="1:73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</row>
    <row r="683" spans="1:7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</row>
    <row r="684" spans="1:73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</row>
    <row r="685" spans="1:73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</row>
    <row r="686" spans="1:73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</row>
    <row r="687" spans="1:73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</row>
    <row r="688" spans="1:73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</row>
    <row r="689" spans="1:73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</row>
    <row r="690" spans="1:73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</row>
    <row r="691" spans="1:73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</row>
    <row r="692" spans="1:73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</row>
    <row r="693" spans="1:7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</row>
    <row r="694" spans="1:73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</row>
    <row r="695" spans="1:73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</row>
    <row r="696" spans="1:73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</row>
    <row r="697" spans="1:73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</row>
    <row r="698" spans="1:73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</row>
    <row r="699" spans="1:73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</row>
    <row r="700" spans="1:73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</row>
    <row r="701" spans="1:73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</row>
    <row r="702" spans="1:73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</row>
    <row r="703" spans="1:7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</row>
    <row r="704" spans="1:73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</row>
    <row r="705" spans="1:73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</row>
    <row r="706" spans="1:73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</row>
    <row r="707" spans="1:73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</row>
    <row r="708" spans="1:73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</row>
    <row r="709" spans="1:73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</row>
    <row r="710" spans="1:73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</row>
    <row r="711" spans="1:73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</row>
    <row r="712" spans="1:73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</row>
    <row r="713" spans="1:7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</row>
    <row r="714" spans="1:73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</row>
    <row r="715" spans="1:73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</row>
    <row r="716" spans="1:73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</row>
    <row r="717" spans="1:73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</row>
    <row r="718" spans="1:73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</row>
    <row r="719" spans="1:73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</row>
    <row r="720" spans="1:73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</row>
    <row r="721" spans="1:73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</row>
    <row r="722" spans="1:73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</row>
    <row r="723" spans="1:7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</row>
    <row r="724" spans="1:73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</row>
    <row r="725" spans="1:73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</row>
    <row r="726" spans="1:73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</row>
    <row r="727" spans="1:73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</row>
    <row r="728" spans="1:73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</row>
    <row r="729" spans="1:73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</row>
    <row r="730" spans="1:73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</row>
    <row r="731" spans="1:73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</row>
    <row r="732" spans="1:73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</row>
    <row r="733" spans="1:7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</row>
    <row r="734" spans="1:73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</row>
    <row r="735" spans="1:73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</row>
    <row r="736" spans="1:73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</row>
    <row r="737" spans="1:73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</row>
    <row r="738" spans="1:73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</row>
    <row r="739" spans="1:73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</row>
    <row r="740" spans="1:73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</row>
    <row r="741" spans="1:73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</row>
    <row r="742" spans="1:73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</row>
    <row r="743" spans="1:7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</row>
    <row r="744" spans="1:73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</row>
    <row r="745" spans="1:73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</row>
    <row r="746" spans="1:73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</row>
    <row r="747" spans="1:73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</row>
    <row r="748" spans="1:73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</row>
    <row r="749" spans="1:73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</row>
    <row r="750" spans="1:73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</row>
    <row r="751" spans="1:73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</row>
    <row r="752" spans="1:73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</row>
    <row r="753" spans="1:7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</row>
    <row r="754" spans="1:73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</row>
    <row r="755" spans="1:73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</row>
    <row r="756" spans="1:73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</row>
    <row r="757" spans="1:73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</row>
    <row r="758" spans="1:73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</row>
    <row r="759" spans="1:73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</row>
    <row r="760" spans="1:73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</row>
    <row r="761" spans="1:73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</row>
    <row r="762" spans="1:73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</row>
    <row r="763" spans="1:7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</row>
    <row r="764" spans="1:73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</row>
    <row r="765" spans="1:73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</row>
    <row r="766" spans="1:73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</row>
    <row r="767" spans="1:73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</row>
    <row r="768" spans="1:73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</row>
    <row r="769" spans="1:73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</row>
    <row r="770" spans="1:73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</row>
    <row r="771" spans="1:73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</row>
    <row r="772" spans="1:73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</row>
    <row r="773" spans="1: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</row>
    <row r="774" spans="1:73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</row>
    <row r="775" spans="1:73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</row>
    <row r="776" spans="1:73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</row>
    <row r="777" spans="1:73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</row>
    <row r="778" spans="1:73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</row>
    <row r="779" spans="1:73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</row>
    <row r="780" spans="1:73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</row>
    <row r="781" spans="1:73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</row>
    <row r="782" spans="1:73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</row>
    <row r="783" spans="1:7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</row>
    <row r="784" spans="1:73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</row>
    <row r="785" spans="1:73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</row>
    <row r="786" spans="1:73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</row>
    <row r="787" spans="1:73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</row>
    <row r="788" spans="1:73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</row>
    <row r="789" spans="1:73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</row>
    <row r="790" spans="1:73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</row>
    <row r="791" spans="1:73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</row>
    <row r="792" spans="1:73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</row>
    <row r="793" spans="1:7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</row>
    <row r="794" spans="1:73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</row>
    <row r="795" spans="1:73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</row>
    <row r="796" spans="1:73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</row>
    <row r="797" spans="1:73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</row>
    <row r="798" spans="1:73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</row>
    <row r="799" spans="1:73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</row>
    <row r="800" spans="1:73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</row>
    <row r="801" spans="1:73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</row>
    <row r="802" spans="1:73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</row>
    <row r="803" spans="1:7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</row>
    <row r="804" spans="1:73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</row>
    <row r="805" spans="1:73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</row>
    <row r="806" spans="1:73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</row>
    <row r="807" spans="1:73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</row>
    <row r="808" spans="1:73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</row>
    <row r="809" spans="1:73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</row>
    <row r="810" spans="1:73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</row>
    <row r="811" spans="1:73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</row>
    <row r="812" spans="1:73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</row>
    <row r="813" spans="1:7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</row>
    <row r="814" spans="1:73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</row>
    <row r="815" spans="1:73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</row>
    <row r="816" spans="1:73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</row>
    <row r="817" spans="1:73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</row>
    <row r="818" spans="1:73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</row>
    <row r="819" spans="1:73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</row>
    <row r="820" spans="1:73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</row>
    <row r="821" spans="1:73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</row>
    <row r="822" spans="1:73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</row>
    <row r="823" spans="1:7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</row>
    <row r="824" spans="1:73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</row>
    <row r="825" spans="1:73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</row>
    <row r="826" spans="1:73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</row>
    <row r="827" spans="1:73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</row>
    <row r="828" spans="1:73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</row>
    <row r="829" spans="1:73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</row>
    <row r="830" spans="1:73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</row>
    <row r="831" spans="1:73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</row>
    <row r="832" spans="1:73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</row>
    <row r="833" spans="1:7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</row>
    <row r="834" spans="1:73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</row>
    <row r="835" spans="1:73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</row>
    <row r="836" spans="1:73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</row>
    <row r="837" spans="1:73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</row>
    <row r="838" spans="1:73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</row>
    <row r="839" spans="1:73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</row>
    <row r="840" spans="1:73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</row>
    <row r="841" spans="1:73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</row>
    <row r="842" spans="1:73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</row>
    <row r="843" spans="1:7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</row>
    <row r="844" spans="1:73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</row>
    <row r="845" spans="1:73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</row>
    <row r="846" spans="1:73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</row>
    <row r="847" spans="1:73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</row>
    <row r="848" spans="1:73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</row>
    <row r="849" spans="1:73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</row>
    <row r="850" spans="1:73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</row>
    <row r="851" spans="1:73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</row>
    <row r="852" spans="1:73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</row>
    <row r="853" spans="1:7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</row>
    <row r="854" spans="1:73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</row>
    <row r="855" spans="1:73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</row>
    <row r="856" spans="1:73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</row>
    <row r="857" spans="1:73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</row>
    <row r="858" spans="1:73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</row>
    <row r="859" spans="1:73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</row>
    <row r="860" spans="1:73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</row>
    <row r="861" spans="1:73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</row>
    <row r="862" spans="1:73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</row>
    <row r="863" spans="1:7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</row>
    <row r="864" spans="1:73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</row>
    <row r="865" spans="1:73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</row>
    <row r="866" spans="1:73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</row>
    <row r="867" spans="1:73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</row>
    <row r="868" spans="1:73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</row>
    <row r="869" spans="1:73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</row>
    <row r="870" spans="1:73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</row>
    <row r="871" spans="1:73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</row>
    <row r="872" spans="1:73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</row>
    <row r="873" spans="1: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</row>
    <row r="874" spans="1:73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</row>
    <row r="875" spans="1:73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</row>
    <row r="876" spans="1:73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</row>
    <row r="877" spans="1:73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</row>
    <row r="878" spans="1:73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</row>
    <row r="879" spans="1:73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</row>
    <row r="880" spans="1:73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</row>
    <row r="881" spans="1:73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</row>
    <row r="882" spans="1:73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</row>
    <row r="883" spans="1:7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</row>
    <row r="884" spans="1:73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</row>
    <row r="885" spans="1:73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</row>
    <row r="886" spans="1:73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</row>
    <row r="887" spans="1:73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</row>
    <row r="888" spans="1:73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</row>
    <row r="889" spans="1:73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</row>
    <row r="890" spans="1:73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</row>
    <row r="891" spans="1:73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</row>
    <row r="892" spans="1:73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</row>
    <row r="893" spans="1:7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</row>
    <row r="894" spans="1:73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</row>
    <row r="895" spans="1:73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</row>
    <row r="896" spans="1:73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</row>
    <row r="897" spans="1:73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</row>
    <row r="898" spans="1:73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</row>
    <row r="899" spans="1:73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</row>
    <row r="900" spans="1:73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</row>
    <row r="901" spans="1:73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</row>
    <row r="902" spans="1:73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</row>
    <row r="903" spans="1:7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</row>
    <row r="904" spans="1:73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</row>
    <row r="905" spans="1:73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</row>
    <row r="906" spans="1:73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</row>
    <row r="907" spans="1:73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</row>
    <row r="908" spans="1:73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</row>
    <row r="909" spans="1:73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</row>
    <row r="910" spans="1:73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</row>
    <row r="911" spans="1:73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</row>
    <row r="912" spans="1:73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</row>
    <row r="913" spans="1:7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</row>
    <row r="914" spans="1:73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</row>
    <row r="915" spans="1:73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</row>
    <row r="916" spans="1:73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</row>
    <row r="917" spans="1:73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</row>
    <row r="918" spans="1:73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</row>
    <row r="919" spans="1:73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</row>
    <row r="920" spans="1:73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</row>
    <row r="921" spans="1:73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</row>
    <row r="922" spans="1:73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</row>
    <row r="923" spans="1:7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</row>
    <row r="924" spans="1:73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</row>
    <row r="925" spans="1:73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</row>
    <row r="926" spans="1:73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</row>
    <row r="927" spans="1:73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</row>
    <row r="928" spans="1:73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</row>
    <row r="929" spans="1:73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</row>
    <row r="930" spans="1:73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</row>
    <row r="931" spans="1:73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</row>
    <row r="932" spans="1:73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</row>
    <row r="933" spans="1:7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</row>
    <row r="934" spans="1:73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</row>
    <row r="935" spans="1:73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</row>
    <row r="936" spans="1:73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</row>
    <row r="937" spans="1:73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</row>
    <row r="938" spans="1:73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</row>
    <row r="939" spans="1:73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</row>
    <row r="940" spans="1:73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</row>
    <row r="941" spans="1:73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</row>
    <row r="942" spans="1:73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</row>
    <row r="943" spans="1:7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</row>
    <row r="944" spans="1:73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</row>
    <row r="945" spans="1:73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</row>
    <row r="946" spans="1:73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</row>
    <row r="947" spans="1:73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</row>
    <row r="948" spans="1:73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</row>
    <row r="949" spans="1:73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</row>
    <row r="950" spans="1:73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</row>
    <row r="951" spans="1:73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</row>
    <row r="952" spans="1:73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</row>
    <row r="953" spans="1:7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</row>
    <row r="954" spans="1:73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</row>
    <row r="955" spans="1:73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</row>
    <row r="956" spans="1:73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</row>
    <row r="957" spans="1:73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</row>
    <row r="958" spans="1:73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</row>
    <row r="959" spans="1:73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</row>
    <row r="960" spans="1:73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</row>
    <row r="961" spans="1:73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</row>
    <row r="962" spans="1:73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</row>
    <row r="963" spans="1:7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</row>
    <row r="964" spans="1:73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</row>
    <row r="965" spans="1:73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</row>
    <row r="966" spans="1:73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</row>
    <row r="967" spans="1:73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</row>
    <row r="968" spans="1:73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</row>
    <row r="969" spans="1:73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</row>
    <row r="970" spans="1:73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</row>
    <row r="971" spans="1:73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</row>
    <row r="972" spans="1:73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</row>
    <row r="973" spans="1: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</row>
    <row r="974" spans="1:73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</row>
    <row r="975" spans="1:73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</row>
    <row r="976" spans="1:73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</row>
    <row r="977" spans="1:73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</row>
    <row r="978" spans="1:73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</row>
    <row r="979" spans="1:73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</row>
    <row r="980" spans="1:73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</row>
    <row r="981" spans="1:73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</row>
    <row r="982" spans="1:73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</row>
    <row r="983" spans="1:7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</row>
    <row r="984" spans="1:73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</row>
    <row r="985" spans="1:73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</row>
    <row r="986" spans="1:73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</row>
    <row r="987" spans="1:73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</row>
    <row r="988" spans="1:73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</row>
    <row r="989" spans="1:73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</row>
    <row r="990" spans="1:73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</row>
    <row r="991" spans="1:73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</row>
    <row r="992" spans="1:73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</row>
    <row r="993" spans="1:7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</row>
    <row r="994" spans="1:73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</row>
    <row r="995" spans="1:73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</row>
    <row r="996" spans="1:73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</row>
    <row r="997" spans="1:73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</row>
  </sheetData>
  <mergeCells count="680">
    <mergeCell ref="BD46:BE46"/>
    <mergeCell ref="BF46:BI46"/>
    <mergeCell ref="A47:I47"/>
    <mergeCell ref="J47:AG47"/>
    <mergeCell ref="AH47:BE47"/>
    <mergeCell ref="BF47:BI47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46:I46"/>
    <mergeCell ref="J46:K46"/>
    <mergeCell ref="L46:M46"/>
    <mergeCell ref="N46:O46"/>
    <mergeCell ref="P46:Q46"/>
    <mergeCell ref="R46:S46"/>
    <mergeCell ref="T46:U46"/>
    <mergeCell ref="V46:W46"/>
    <mergeCell ref="X46:Y46"/>
    <mergeCell ref="BF44:BI44"/>
    <mergeCell ref="B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AR43:AS43"/>
    <mergeCell ref="AT43:AU43"/>
    <mergeCell ref="AV43:AW43"/>
    <mergeCell ref="AX43:AY43"/>
    <mergeCell ref="AZ43:BA43"/>
    <mergeCell ref="BB43:BC43"/>
    <mergeCell ref="BD43:BE43"/>
    <mergeCell ref="BF43:BI43"/>
    <mergeCell ref="B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43:I43"/>
    <mergeCell ref="J43:K43"/>
    <mergeCell ref="L43:M43"/>
    <mergeCell ref="N43:O43"/>
    <mergeCell ref="P43:Q43"/>
    <mergeCell ref="R43:S43"/>
    <mergeCell ref="T43:U43"/>
    <mergeCell ref="V43:W43"/>
    <mergeCell ref="X43:Y43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I42"/>
    <mergeCell ref="AT41:AU41"/>
    <mergeCell ref="AV41:AW41"/>
    <mergeCell ref="AX41:AY41"/>
    <mergeCell ref="AZ41:BA41"/>
    <mergeCell ref="BB41:BC41"/>
    <mergeCell ref="BD41:BE41"/>
    <mergeCell ref="BF41:BI41"/>
    <mergeCell ref="B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X40:AY40"/>
    <mergeCell ref="AZ40:BA40"/>
    <mergeCell ref="BB40:BC40"/>
    <mergeCell ref="BD40:BE40"/>
    <mergeCell ref="BF40:BI40"/>
    <mergeCell ref="B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B39:BC39"/>
    <mergeCell ref="BD39:BE39"/>
    <mergeCell ref="BF39:BI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BF38:BI38"/>
    <mergeCell ref="B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AR37:AS37"/>
    <mergeCell ref="AT37:AU37"/>
    <mergeCell ref="AV37:AW37"/>
    <mergeCell ref="AX37:AY37"/>
    <mergeCell ref="AZ37:BA37"/>
    <mergeCell ref="BB37:BC37"/>
    <mergeCell ref="BD37:BE37"/>
    <mergeCell ref="BF37:BI37"/>
    <mergeCell ref="B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B37:I37"/>
    <mergeCell ref="J37:K37"/>
    <mergeCell ref="L37:M37"/>
    <mergeCell ref="N37:O37"/>
    <mergeCell ref="P37:Q37"/>
    <mergeCell ref="R37:S37"/>
    <mergeCell ref="T37:U37"/>
    <mergeCell ref="V37:W37"/>
    <mergeCell ref="X37:Y37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F36:BI36"/>
    <mergeCell ref="AT35:AU35"/>
    <mergeCell ref="AV35:AW35"/>
    <mergeCell ref="AX35:AY35"/>
    <mergeCell ref="AZ35:BA35"/>
    <mergeCell ref="BB35:BC35"/>
    <mergeCell ref="BD35:BE35"/>
    <mergeCell ref="BF35:BI35"/>
    <mergeCell ref="B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X34:AY34"/>
    <mergeCell ref="AZ34:BA34"/>
    <mergeCell ref="BB34:BC34"/>
    <mergeCell ref="BD34:BE34"/>
    <mergeCell ref="BF34:BI34"/>
    <mergeCell ref="B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BB33:BC33"/>
    <mergeCell ref="BD33:BE33"/>
    <mergeCell ref="BF33:BI33"/>
    <mergeCell ref="B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BF32:BI32"/>
    <mergeCell ref="B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AR31:AS31"/>
    <mergeCell ref="AT31:AU31"/>
    <mergeCell ref="AV31:AW31"/>
    <mergeCell ref="AX31:AY31"/>
    <mergeCell ref="AZ31:BA31"/>
    <mergeCell ref="BB31:BC31"/>
    <mergeCell ref="BD31:BE31"/>
    <mergeCell ref="BF31:BI31"/>
    <mergeCell ref="B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B52:AC52"/>
    <mergeCell ref="AD52:AE52"/>
    <mergeCell ref="AF52:AG52"/>
    <mergeCell ref="AT50:AU50"/>
    <mergeCell ref="AV50:AW50"/>
    <mergeCell ref="AX50:AY50"/>
    <mergeCell ref="U15:W15"/>
    <mergeCell ref="Y15:AA15"/>
    <mergeCell ref="AC15:AF15"/>
    <mergeCell ref="AH15:AJ15"/>
    <mergeCell ref="AL15:AN15"/>
    <mergeCell ref="AP15:AS15"/>
    <mergeCell ref="AT15:AW15"/>
    <mergeCell ref="AY15:BB15"/>
    <mergeCell ref="A30:BJ30"/>
    <mergeCell ref="AP21:BJ21"/>
    <mergeCell ref="AR24:BI24"/>
    <mergeCell ref="A25:BI25"/>
    <mergeCell ref="AH26:BE26"/>
    <mergeCell ref="BF26:BI29"/>
    <mergeCell ref="BJ26:BJ29"/>
    <mergeCell ref="J27:K29"/>
    <mergeCell ref="A19:B19"/>
    <mergeCell ref="A20:B20"/>
    <mergeCell ref="A48:BJ48"/>
    <mergeCell ref="B49:I49"/>
    <mergeCell ref="J49:K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BP62:BU62"/>
    <mergeCell ref="AV49:AW49"/>
    <mergeCell ref="AX49:AY49"/>
    <mergeCell ref="AN50:AO50"/>
    <mergeCell ref="AP50:AQ50"/>
    <mergeCell ref="BB45:BC45"/>
    <mergeCell ref="BD45:BE45"/>
    <mergeCell ref="BF45:BI45"/>
    <mergeCell ref="AR46:AS46"/>
    <mergeCell ref="AT46:AU46"/>
    <mergeCell ref="AV46:AW46"/>
    <mergeCell ref="AX46:AY46"/>
    <mergeCell ref="AZ46:BA46"/>
    <mergeCell ref="BB46:BC46"/>
    <mergeCell ref="BB53:BC53"/>
    <mergeCell ref="BD53:BE53"/>
    <mergeCell ref="BF53:BI53"/>
    <mergeCell ref="AX53:AY53"/>
    <mergeCell ref="AZ53:BA53"/>
    <mergeCell ref="BB51:BC51"/>
    <mergeCell ref="BD51:BE51"/>
    <mergeCell ref="BD49:BE49"/>
    <mergeCell ref="BF49:BI49"/>
    <mergeCell ref="AR50:AS50"/>
    <mergeCell ref="U57:W57"/>
    <mergeCell ref="X57:Z57"/>
    <mergeCell ref="AA57:AF57"/>
    <mergeCell ref="A54:I54"/>
    <mergeCell ref="J54:AG54"/>
    <mergeCell ref="AH54:BE54"/>
    <mergeCell ref="BF54:BI54"/>
    <mergeCell ref="A55:AF55"/>
    <mergeCell ref="A56:B56"/>
    <mergeCell ref="C56:N56"/>
    <mergeCell ref="AA56:AF56"/>
    <mergeCell ref="O56:Q56"/>
    <mergeCell ref="R56:T56"/>
    <mergeCell ref="A57:B57"/>
    <mergeCell ref="C57:N57"/>
    <mergeCell ref="O57:Q57"/>
    <mergeCell ref="R57:T57"/>
    <mergeCell ref="A53:I53"/>
    <mergeCell ref="J53:K53"/>
    <mergeCell ref="L53:M53"/>
    <mergeCell ref="N53:O53"/>
    <mergeCell ref="P53:Q53"/>
    <mergeCell ref="R53:S53"/>
    <mergeCell ref="T53:U53"/>
    <mergeCell ref="U56:W56"/>
    <mergeCell ref="X56:Z56"/>
    <mergeCell ref="AJ53:AK53"/>
    <mergeCell ref="AL53:AM53"/>
    <mergeCell ref="AN53:AO53"/>
    <mergeCell ref="AP53:AQ53"/>
    <mergeCell ref="AR53:AS53"/>
    <mergeCell ref="AT53:AU53"/>
    <mergeCell ref="AV53:AW53"/>
    <mergeCell ref="V53:W53"/>
    <mergeCell ref="X53:Y53"/>
    <mergeCell ref="Z53:AA53"/>
    <mergeCell ref="AB53:AC53"/>
    <mergeCell ref="AD53:AE53"/>
    <mergeCell ref="AF53:AG53"/>
    <mergeCell ref="AH53:AI53"/>
    <mergeCell ref="B66:AV66"/>
    <mergeCell ref="B69:AV69"/>
    <mergeCell ref="C59:N59"/>
    <mergeCell ref="A60:AF60"/>
    <mergeCell ref="A61:B61"/>
    <mergeCell ref="C61:AC61"/>
    <mergeCell ref="AD61:AG61"/>
    <mergeCell ref="A58:B58"/>
    <mergeCell ref="A59:B59"/>
    <mergeCell ref="O59:Q59"/>
    <mergeCell ref="R59:T59"/>
    <mergeCell ref="U59:W59"/>
    <mergeCell ref="X59:Z59"/>
    <mergeCell ref="AA59:AF59"/>
    <mergeCell ref="A62:B62"/>
    <mergeCell ref="C62:AC62"/>
    <mergeCell ref="AD62:AG62"/>
    <mergeCell ref="C58:N58"/>
    <mergeCell ref="O58:Q58"/>
    <mergeCell ref="U58:W58"/>
    <mergeCell ref="X58:Z58"/>
    <mergeCell ref="AA58:AF58"/>
    <mergeCell ref="R58:T58"/>
    <mergeCell ref="B51:I51"/>
    <mergeCell ref="B52:I52"/>
    <mergeCell ref="J52:K52"/>
    <mergeCell ref="L52:M52"/>
    <mergeCell ref="N52:O52"/>
    <mergeCell ref="P52:Q52"/>
    <mergeCell ref="R52:S52"/>
    <mergeCell ref="B50:I50"/>
    <mergeCell ref="J50:K50"/>
    <mergeCell ref="L50:M50"/>
    <mergeCell ref="N50:O50"/>
    <mergeCell ref="N51:O51"/>
    <mergeCell ref="P50:Q50"/>
    <mergeCell ref="R50:S50"/>
    <mergeCell ref="J51:K51"/>
    <mergeCell ref="L51:M51"/>
    <mergeCell ref="P51:Q51"/>
    <mergeCell ref="R51:S51"/>
    <mergeCell ref="BF51:BI51"/>
    <mergeCell ref="AZ52:BA52"/>
    <mergeCell ref="BB52:BC52"/>
    <mergeCell ref="BD52:BE52"/>
    <mergeCell ref="BF52:BI52"/>
    <mergeCell ref="AN51:AO51"/>
    <mergeCell ref="AP51:AQ51"/>
    <mergeCell ref="AR51:AS51"/>
    <mergeCell ref="AT51:AU51"/>
    <mergeCell ref="AV51:AW51"/>
    <mergeCell ref="AX51:AY51"/>
    <mergeCell ref="AZ51:BA51"/>
    <mergeCell ref="AV52:AW52"/>
    <mergeCell ref="AX52:AY52"/>
    <mergeCell ref="AN52:AO52"/>
    <mergeCell ref="AP52:AQ52"/>
    <mergeCell ref="AR52:AS52"/>
    <mergeCell ref="AT52:AU52"/>
    <mergeCell ref="T51:U51"/>
    <mergeCell ref="V51:W51"/>
    <mergeCell ref="X51:Y51"/>
    <mergeCell ref="T52:U52"/>
    <mergeCell ref="V52:W52"/>
    <mergeCell ref="X52:Y52"/>
    <mergeCell ref="AZ50:BA50"/>
    <mergeCell ref="BB50:BC50"/>
    <mergeCell ref="BD50:BE50"/>
    <mergeCell ref="Z52:AA52"/>
    <mergeCell ref="Z50:AA50"/>
    <mergeCell ref="Z51:AA51"/>
    <mergeCell ref="AB51:AC51"/>
    <mergeCell ref="AD51:AE51"/>
    <mergeCell ref="AF51:AG51"/>
    <mergeCell ref="AH51:AI51"/>
    <mergeCell ref="AJ51:AK51"/>
    <mergeCell ref="AL51:AM51"/>
    <mergeCell ref="AB50:AC50"/>
    <mergeCell ref="AD50:AE50"/>
    <mergeCell ref="AF50:AG50"/>
    <mergeCell ref="AH52:AI52"/>
    <mergeCell ref="AJ52:AK52"/>
    <mergeCell ref="AL52:AM52"/>
    <mergeCell ref="BF50:BI50"/>
    <mergeCell ref="T49:U49"/>
    <mergeCell ref="V49:W49"/>
    <mergeCell ref="P49:Q49"/>
    <mergeCell ref="R49:S49"/>
    <mergeCell ref="L49:M49"/>
    <mergeCell ref="N49:O49"/>
    <mergeCell ref="T50:U50"/>
    <mergeCell ref="V50:W50"/>
    <mergeCell ref="X50:Y50"/>
    <mergeCell ref="AZ49:BA49"/>
    <mergeCell ref="BB49:BC49"/>
    <mergeCell ref="AH50:AI50"/>
    <mergeCell ref="AJ50:AK50"/>
    <mergeCell ref="AL50:AM50"/>
    <mergeCell ref="B31:I31"/>
    <mergeCell ref="J31:K31"/>
    <mergeCell ref="L31:M31"/>
    <mergeCell ref="N31:O31"/>
    <mergeCell ref="P31:Q31"/>
    <mergeCell ref="R31:S31"/>
    <mergeCell ref="T31:U31"/>
    <mergeCell ref="V31:W31"/>
    <mergeCell ref="X31:Y31"/>
    <mergeCell ref="AV27:AW29"/>
    <mergeCell ref="AX27:AY29"/>
    <mergeCell ref="N28:O29"/>
    <mergeCell ref="P28:U28"/>
    <mergeCell ref="AZ27:BE27"/>
    <mergeCell ref="AZ28:BA29"/>
    <mergeCell ref="O24:Z24"/>
    <mergeCell ref="J26:AG26"/>
    <mergeCell ref="AN29:AO29"/>
    <mergeCell ref="AP29:AQ29"/>
    <mergeCell ref="L27:M29"/>
    <mergeCell ref="N27:U27"/>
    <mergeCell ref="BB28:BC29"/>
    <mergeCell ref="BD28:BE29"/>
    <mergeCell ref="P29:Q29"/>
    <mergeCell ref="R29:S29"/>
    <mergeCell ref="T29:U29"/>
    <mergeCell ref="AR29:AS29"/>
    <mergeCell ref="V27:W29"/>
    <mergeCell ref="X27:Y29"/>
    <mergeCell ref="Z27:AA29"/>
    <mergeCell ref="AB27:AG27"/>
    <mergeCell ref="AB28:AC29"/>
    <mergeCell ref="AL28:AM29"/>
    <mergeCell ref="AD28:AE29"/>
    <mergeCell ref="AF28:AG29"/>
    <mergeCell ref="AH27:AI29"/>
    <mergeCell ref="AJ27:AK29"/>
    <mergeCell ref="AL27:AS27"/>
    <mergeCell ref="AT27:AU29"/>
    <mergeCell ref="B9:Q9"/>
    <mergeCell ref="B10:Q10"/>
    <mergeCell ref="B11:Q11"/>
    <mergeCell ref="B12:Q12"/>
    <mergeCell ref="B13:Q13"/>
    <mergeCell ref="A15:B18"/>
    <mergeCell ref="C15:F15"/>
    <mergeCell ref="H15:J15"/>
    <mergeCell ref="L15:N15"/>
    <mergeCell ref="P15:S15"/>
    <mergeCell ref="AN28:AS28"/>
    <mergeCell ref="O21:V21"/>
    <mergeCell ref="O22:Z22"/>
    <mergeCell ref="O23:AB23"/>
    <mergeCell ref="A26:A29"/>
    <mergeCell ref="B26:I29"/>
    <mergeCell ref="BE15:BE18"/>
    <mergeCell ref="BF15:BF18"/>
    <mergeCell ref="BG15:BG18"/>
    <mergeCell ref="BH15:BH18"/>
    <mergeCell ref="BI15:BI18"/>
    <mergeCell ref="Q2:AZ2"/>
    <mergeCell ref="Q3:AZ3"/>
    <mergeCell ref="Q4:AZ4"/>
    <mergeCell ref="Q6:AZ6"/>
    <mergeCell ref="B7:Q7"/>
    <mergeCell ref="R7:BI7"/>
    <mergeCell ref="A14:BB14"/>
    <mergeCell ref="BC14:BI14"/>
    <mergeCell ref="R8:BI8"/>
    <mergeCell ref="R9:BI9"/>
    <mergeCell ref="R10:BI10"/>
    <mergeCell ref="R11:BI11"/>
    <mergeCell ref="R12:BI12"/>
    <mergeCell ref="R13:BI13"/>
    <mergeCell ref="B8:Q8"/>
    <mergeCell ref="BC15:BC18"/>
    <mergeCell ref="BD15:BD18"/>
  </mergeCells>
  <pageMargins left="0.35433070866141736" right="0.19685039370078741" top="0.6692913385826772" bottom="0.47244094488188981" header="0" footer="0"/>
  <pageSetup paperSize="9" orientation="landscape" r:id="rId1"/>
  <rowBreaks count="3" manualBreakCount="3">
    <brk id="24" max="16383" man="1"/>
    <brk id="47" man="1"/>
    <brk id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 Windows</cp:lastModifiedBy>
  <dcterms:created xsi:type="dcterms:W3CDTF">2010-07-18T09:00:09Z</dcterms:created>
  <dcterms:modified xsi:type="dcterms:W3CDTF">2024-09-24T13:56:39Z</dcterms:modified>
</cp:coreProperties>
</file>