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2" yWindow="-12" windowWidth="23256" windowHeight="4992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Лист1!$28:$31</definedName>
  </definedNames>
  <calcPr calcId="125725"/>
</workbook>
</file>

<file path=xl/calcChain.xml><?xml version="1.0" encoding="utf-8"?>
<calcChain xmlns="http://schemas.openxmlformats.org/spreadsheetml/2006/main">
  <c r="N69" i="1"/>
  <c r="Z69" s="1"/>
  <c r="L69"/>
  <c r="AX58"/>
  <c r="N57"/>
  <c r="Z57" s="1"/>
  <c r="AL50"/>
  <c r="AX50" s="1"/>
  <c r="N50"/>
  <c r="Z50" s="1"/>
  <c r="L50"/>
  <c r="N49"/>
  <c r="Z49" s="1"/>
  <c r="AL40"/>
  <c r="AX40" s="1"/>
  <c r="N39"/>
  <c r="Z39" s="1"/>
  <c r="L39"/>
  <c r="N36"/>
  <c r="Z36" s="1"/>
  <c r="AL33"/>
  <c r="AT33" s="1"/>
  <c r="N33"/>
  <c r="Z33" s="1"/>
  <c r="L33"/>
  <c r="AX74"/>
  <c r="AX75"/>
  <c r="AJ80"/>
  <c r="AJ79"/>
  <c r="V70"/>
  <c r="V68"/>
  <c r="L66"/>
  <c r="V66" s="1"/>
  <c r="Z68"/>
  <c r="AL78"/>
  <c r="AX78" s="1"/>
  <c r="AL76"/>
  <c r="AT76" s="1"/>
  <c r="AL75"/>
  <c r="AL74"/>
  <c r="AL73"/>
  <c r="AT73" s="1"/>
  <c r="N72"/>
  <c r="Z72" s="1"/>
  <c r="N71"/>
  <c r="Z71" s="1"/>
  <c r="N70"/>
  <c r="Z70" s="1"/>
  <c r="N68"/>
  <c r="N67"/>
  <c r="Z67" s="1"/>
  <c r="AJ78"/>
  <c r="AJ77"/>
  <c r="AJ76"/>
  <c r="AJ75"/>
  <c r="AJ81" s="1"/>
  <c r="AJ74"/>
  <c r="AJ73"/>
  <c r="L72"/>
  <c r="V72" s="1"/>
  <c r="L71"/>
  <c r="V71" s="1"/>
  <c r="L70"/>
  <c r="L68"/>
  <c r="L67"/>
  <c r="V67" s="1"/>
  <c r="AX62"/>
  <c r="AX61"/>
  <c r="AX52"/>
  <c r="AL62"/>
  <c r="AT62" s="1"/>
  <c r="AL61"/>
  <c r="AL54"/>
  <c r="AX54" s="1"/>
  <c r="AL53"/>
  <c r="AX53" s="1"/>
  <c r="AL52"/>
  <c r="AT52" s="1"/>
  <c r="AJ62"/>
  <c r="AJ61"/>
  <c r="AT61" s="1"/>
  <c r="AJ56"/>
  <c r="AJ63" s="1"/>
  <c r="AJ54"/>
  <c r="AT54" s="1"/>
  <c r="AJ53"/>
  <c r="AJ52"/>
  <c r="N52"/>
  <c r="Z52" s="1"/>
  <c r="R63"/>
  <c r="N60"/>
  <c r="Z60" s="1"/>
  <c r="N59"/>
  <c r="Z59" s="1"/>
  <c r="N51"/>
  <c r="Z51" s="1"/>
  <c r="L60"/>
  <c r="V60" s="1"/>
  <c r="L59"/>
  <c r="L55"/>
  <c r="L52"/>
  <c r="V52" s="1"/>
  <c r="L51"/>
  <c r="L63" s="1"/>
  <c r="AL44"/>
  <c r="AX44" s="1"/>
  <c r="AL43"/>
  <c r="AX43" s="1"/>
  <c r="AL37"/>
  <c r="AX37" s="1"/>
  <c r="AL35"/>
  <c r="AX35" s="1"/>
  <c r="AL34"/>
  <c r="AX34" s="1"/>
  <c r="AJ44"/>
  <c r="AT44" s="1"/>
  <c r="AJ43"/>
  <c r="AT43" s="1"/>
  <c r="AJ37"/>
  <c r="AJ35"/>
  <c r="AJ34"/>
  <c r="AT34" s="1"/>
  <c r="L42"/>
  <c r="V42" s="1"/>
  <c r="L41"/>
  <c r="L38"/>
  <c r="L35"/>
  <c r="V35" s="1"/>
  <c r="L34"/>
  <c r="V34" s="1"/>
  <c r="N42"/>
  <c r="N41"/>
  <c r="V41" s="1"/>
  <c r="N35"/>
  <c r="N34"/>
  <c r="Z42"/>
  <c r="Z35"/>
  <c r="Z34"/>
  <c r="BB81"/>
  <c r="AZ81"/>
  <c r="AV81"/>
  <c r="AR81"/>
  <c r="AP81"/>
  <c r="AN81"/>
  <c r="AL81"/>
  <c r="AH82" s="1"/>
  <c r="AH81"/>
  <c r="AD81"/>
  <c r="AB81"/>
  <c r="X81"/>
  <c r="T81"/>
  <c r="R81"/>
  <c r="P81"/>
  <c r="J81"/>
  <c r="BD63"/>
  <c r="BB63"/>
  <c r="AZ63"/>
  <c r="AV63"/>
  <c r="AR63"/>
  <c r="AP63"/>
  <c r="AN63"/>
  <c r="AL63"/>
  <c r="AH64" s="1"/>
  <c r="AH63"/>
  <c r="AF63"/>
  <c r="AD63"/>
  <c r="AB63"/>
  <c r="X63"/>
  <c r="T63"/>
  <c r="P63"/>
  <c r="J63"/>
  <c r="BD46"/>
  <c r="BB46"/>
  <c r="AZ46"/>
  <c r="AV46"/>
  <c r="AR46"/>
  <c r="AP46"/>
  <c r="AN46"/>
  <c r="AJ46"/>
  <c r="AH46"/>
  <c r="AF46"/>
  <c r="AD46"/>
  <c r="AB46"/>
  <c r="X46"/>
  <c r="T46"/>
  <c r="R46"/>
  <c r="P46"/>
  <c r="J46"/>
  <c r="AT63" l="1"/>
  <c r="AX63"/>
  <c r="V69"/>
  <c r="V81" s="1"/>
  <c r="N81"/>
  <c r="J82" s="1"/>
  <c r="AX76"/>
  <c r="L81"/>
  <c r="N46"/>
  <c r="J47" s="1"/>
  <c r="AT74"/>
  <c r="V33"/>
  <c r="AT53"/>
  <c r="L46"/>
  <c r="AT37"/>
  <c r="AL46"/>
  <c r="AH47" s="1"/>
  <c r="V59"/>
  <c r="V63" s="1"/>
  <c r="AT78"/>
  <c r="AX73"/>
  <c r="AX33"/>
  <c r="AX46" s="1"/>
  <c r="V46"/>
  <c r="AT75"/>
  <c r="AT81" s="1"/>
  <c r="Z81"/>
  <c r="Z63"/>
  <c r="AT35"/>
  <c r="AT46" s="1"/>
  <c r="N63"/>
  <c r="J64" s="1"/>
  <c r="Z41"/>
  <c r="Z46"/>
  <c r="AX81" l="1"/>
</calcChain>
</file>

<file path=xl/sharedStrings.xml><?xml version="1.0" encoding="utf-8"?>
<sst xmlns="http://schemas.openxmlformats.org/spreadsheetml/2006/main" count="438" uniqueCount="194">
  <si>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</si>
  <si>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</si>
  <si>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</si>
  <si>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</si>
  <si>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</si>
  <si>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</si>
  <si>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</si>
  <si>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</si>
  <si>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травень</t>
  </si>
  <si>
    <t>червень</t>
  </si>
  <si>
    <t>липень</t>
  </si>
  <si>
    <t>серпень</t>
  </si>
  <si>
    <t>м</t>
  </si>
  <si>
    <t>к</t>
  </si>
  <si>
    <t>теор. навч.</t>
  </si>
  <si>
    <t>екз. сесія</t>
  </si>
  <si>
    <t>практика</t>
  </si>
  <si>
    <t>канікули</t>
  </si>
  <si>
    <t>разом</t>
  </si>
  <si>
    <t xml:space="preserve"> - екзаменаційна сесія</t>
  </si>
  <si>
    <t xml:space="preserve"> - модульний контроль</t>
  </si>
  <si>
    <t xml:space="preserve"> - канікули</t>
  </si>
  <si>
    <t>квітень</t>
  </si>
  <si>
    <t>вик. роботи</t>
  </si>
  <si>
    <t>ДВНЗ "Ужгородський національний університет"</t>
  </si>
  <si>
    <t xml:space="preserve"> - теоретичне навчання</t>
  </si>
  <si>
    <t>15 21</t>
  </si>
  <si>
    <t>І. ГРАФІК НАВЧАЛЬНОГО ПРОЦЕСУ</t>
  </si>
  <si>
    <t>ІІ. Зведені дані бюджету часу (в тижнях)</t>
  </si>
  <si>
    <t>ІІІ. План навчального процесу</t>
  </si>
  <si>
    <t>№ з/п</t>
  </si>
  <si>
    <t>залік</t>
  </si>
  <si>
    <t>екзамен</t>
  </si>
  <si>
    <t>форми контролю</t>
  </si>
  <si>
    <t>тижневе навантаження</t>
  </si>
  <si>
    <t>лабораторні</t>
  </si>
  <si>
    <t>лекції</t>
  </si>
  <si>
    <t>всього ауд. год.</t>
  </si>
  <si>
    <t>кредити</t>
  </si>
  <si>
    <t>в тому числі</t>
  </si>
  <si>
    <t>з них аудиторні</t>
  </si>
  <si>
    <t>курсова робота/проект</t>
  </si>
  <si>
    <t>Назви навчальних дисциплін</t>
  </si>
  <si>
    <t>семестр</t>
  </si>
  <si>
    <t>к-ть год.</t>
  </si>
  <si>
    <t>Назва практики</t>
  </si>
  <si>
    <t>к-ть тижн.</t>
  </si>
  <si>
    <t>форма контролю</t>
  </si>
  <si>
    <t xml:space="preserve">Галузь знань: </t>
  </si>
  <si>
    <t xml:space="preserve"> - практика</t>
  </si>
  <si>
    <t>с</t>
  </si>
  <si>
    <t>п</t>
  </si>
  <si>
    <t>шифр кафедри</t>
  </si>
  <si>
    <t>практичні (семінар.)</t>
  </si>
  <si>
    <t>всього годин</t>
  </si>
  <si>
    <t>МІНІСТЕРСТВО ОСВІТИ І НАУКИ УКРАЇНИ</t>
  </si>
  <si>
    <t>лекційні потоки</t>
  </si>
  <si>
    <t>Середнє тижневе навантаження</t>
  </si>
  <si>
    <t>самостійна робота</t>
  </si>
  <si>
    <t>індивідуальна робота</t>
  </si>
  <si>
    <t>самостійна  робота</t>
  </si>
  <si>
    <t>Перший проректор</t>
  </si>
  <si>
    <t>всі</t>
  </si>
  <si>
    <t>1д</t>
  </si>
  <si>
    <t>ЗАТВЕРДЖУЮ</t>
  </si>
  <si>
    <t xml:space="preserve">Спеціальність:                                                   </t>
  </si>
  <si>
    <t>Освітня програма:</t>
  </si>
  <si>
    <t xml:space="preserve">Освітній ступінь: </t>
  </si>
  <si>
    <t>бакалавр</t>
  </si>
  <si>
    <t xml:space="preserve">Термін навчання: </t>
  </si>
  <si>
    <t xml:space="preserve">Форма навчання: </t>
  </si>
  <si>
    <t>денна</t>
  </si>
  <si>
    <t>Назва</t>
  </si>
  <si>
    <t>Семестр</t>
  </si>
  <si>
    <t>ІV. Практика</t>
  </si>
  <si>
    <t>Загальне мовознавство</t>
  </si>
  <si>
    <t>Методика викладання румунської мови</t>
  </si>
  <si>
    <t>Педагогічна практика</t>
  </si>
  <si>
    <t>Методика викладання румунської літератури</t>
  </si>
  <si>
    <t>а</t>
  </si>
  <si>
    <t xml:space="preserve"> - атестація</t>
  </si>
  <si>
    <t>Разом за 4 курсом</t>
  </si>
  <si>
    <t>ФІФ.РМЗЛ</t>
  </si>
  <si>
    <t xml:space="preserve">Освітня кваліфікація: </t>
  </si>
  <si>
    <t xml:space="preserve">Професійна кваліфікація: </t>
  </si>
  <si>
    <t>3 роки, 10 місяців</t>
  </si>
  <si>
    <t>014 Середня освіта</t>
  </si>
  <si>
    <t>30 5</t>
  </si>
  <si>
    <t>6 12</t>
  </si>
  <si>
    <t>13 19</t>
  </si>
  <si>
    <t>20 26</t>
  </si>
  <si>
    <t>1 7</t>
  </si>
  <si>
    <t>8 14</t>
  </si>
  <si>
    <t>22 28</t>
  </si>
  <si>
    <t>27 2</t>
  </si>
  <si>
    <t>3 9</t>
  </si>
  <si>
    <t>10 16</t>
  </si>
  <si>
    <t>17 23</t>
  </si>
  <si>
    <t>24 30</t>
  </si>
  <si>
    <t>2 8</t>
  </si>
  <si>
    <t>9 15</t>
  </si>
  <si>
    <t>16 22</t>
  </si>
  <si>
    <t>23 29</t>
  </si>
  <si>
    <t>29 4</t>
  </si>
  <si>
    <t>5 11</t>
  </si>
  <si>
    <t>12 18</t>
  </si>
  <si>
    <t>19 25</t>
  </si>
  <si>
    <t>ФСН.П</t>
  </si>
  <si>
    <t>Педагогіка</t>
  </si>
  <si>
    <t>ФСН.ЗППВШ</t>
  </si>
  <si>
    <t>Історія румунської літератури</t>
  </si>
  <si>
    <t>Історія румунської мови</t>
  </si>
  <si>
    <t>Разом за 3 курсом</t>
  </si>
  <si>
    <t>І семестр (18 тижнів)</t>
  </si>
  <si>
    <t>Основи риторики та ораторського мистецтва</t>
  </si>
  <si>
    <t>Разом за 2 курсом</t>
  </si>
  <si>
    <t>Факультет іноземної філології</t>
  </si>
  <si>
    <t>____________ Олександр СЛИВКА</t>
  </si>
  <si>
    <t>РОБОЧИЙ НАВЧАЛЬНИЙ ПЛАН НА 2023/2024 н.р.</t>
  </si>
  <si>
    <t>"_____" _________ 2023 р.</t>
  </si>
  <si>
    <t>01 Освіта / Педагогіка</t>
  </si>
  <si>
    <r>
      <t xml:space="preserve">Предметна спеціальність (спеціалізація) </t>
    </r>
    <r>
      <rPr>
        <i/>
        <sz val="7"/>
        <rFont val="Arial Cyr"/>
        <charset val="204"/>
      </rPr>
      <t>(за наявності)</t>
    </r>
    <r>
      <rPr>
        <sz val="10"/>
        <rFont val="Arial Cyr"/>
        <charset val="204"/>
      </rPr>
      <t>:</t>
    </r>
  </si>
  <si>
    <t>014.02 Румунська мова і література</t>
  </si>
  <si>
    <t>бакалавр освіти</t>
  </si>
  <si>
    <t>Вчитель румунської мови і літератури, вчитель зарубіжної літератури</t>
  </si>
  <si>
    <t>атестаія</t>
  </si>
  <si>
    <t>28 3</t>
  </si>
  <si>
    <t>4 10</t>
  </si>
  <si>
    <t>11 17</t>
  </si>
  <si>
    <t>18 24</t>
  </si>
  <si>
    <t>25 1</t>
  </si>
  <si>
    <t>27 3</t>
  </si>
  <si>
    <t>25 31</t>
  </si>
  <si>
    <t>26 3</t>
  </si>
  <si>
    <t>29 5</t>
  </si>
  <si>
    <t>т</t>
  </si>
  <si>
    <t>вр</t>
  </si>
  <si>
    <t xml:space="preserve">- виконання дипломної роботи </t>
  </si>
  <si>
    <t>ІІ семестр (15 тижнів)</t>
  </si>
  <si>
    <t>44</t>
  </si>
  <si>
    <t>Румунська мова (практичний курс) Рівень В2-В2+</t>
  </si>
  <si>
    <t>Навчально-ознайомча (фольклорна практика)</t>
  </si>
  <si>
    <t>20</t>
  </si>
  <si>
    <t>Методика навчання румунської мови</t>
  </si>
  <si>
    <t>Навчальна практика (діалектологічна)</t>
  </si>
  <si>
    <t>ФІМВ.ПОП</t>
  </si>
  <si>
    <t>Фінансово-економічна грамотність</t>
  </si>
  <si>
    <t>Особливості вивчення фонетики</t>
  </si>
  <si>
    <t xml:space="preserve">Пунктуаційний практикум </t>
  </si>
  <si>
    <t xml:space="preserve">Основи науових досліджень </t>
  </si>
  <si>
    <t>Інноваційні технології навчання у сучасній школі</t>
  </si>
  <si>
    <t>Навчальна практика</t>
  </si>
  <si>
    <t xml:space="preserve">Історія румунської літератури та усна народна творчість </t>
  </si>
  <si>
    <t>Румунська мова (практичний курс) Рівень С1 - С1+</t>
  </si>
  <si>
    <t>Методика навчання румунської мови (рівень початкової та базової середньої освіти)</t>
  </si>
  <si>
    <t>Навчальна практика (кероване спостереження за навчально-виховною роботою вчителя рум.мови та л-ри)</t>
  </si>
  <si>
    <t xml:space="preserve">Педагогічна практика (кероване спостереження за навчальною та організаційно-методичною роботою вчителя рум.м.та л-ри, класного керівника та виконання фукнцій асистента вчителя) </t>
  </si>
  <si>
    <t>ЮФ.ЦПП</t>
  </si>
  <si>
    <t>Аналіз художнього твору на уроках літератури</t>
  </si>
  <si>
    <t>Методика виконання шкільних та олімпіадних завдань з румунської мови</t>
  </si>
  <si>
    <t>Міжкультурна комунікація</t>
  </si>
  <si>
    <t>Сучасна румунська мова</t>
  </si>
  <si>
    <t>Культура та лінгвістика</t>
  </si>
  <si>
    <t>Актуальні проблеми румунської граматики</t>
  </si>
  <si>
    <t>Синтаксичний аналіз речення</t>
  </si>
  <si>
    <t>Художня література для дітей</t>
  </si>
  <si>
    <t>Стилістика і культура мовлення</t>
  </si>
  <si>
    <t xml:space="preserve">Курсова робота </t>
  </si>
  <si>
    <t xml:space="preserve">Лінгвістичний аналіз тексту </t>
  </si>
  <si>
    <t>дифзалік</t>
  </si>
  <si>
    <t xml:space="preserve">Навчальна практика </t>
  </si>
  <si>
    <t>Навчальна практика кероване спостереження за навчально-виховної роботою вчителя румунської мови та літератури</t>
  </si>
  <si>
    <t>Педагогічна практика (кероване спостереження за навчальною та організаційно-методичною роботою вчителя румунської мови та літератури, класного керівника та виконання функцій асистента вчителя</t>
  </si>
  <si>
    <t>Комплексний державний екзамен зі спеціальності</t>
  </si>
  <si>
    <r>
      <t xml:space="preserve">3 курс </t>
    </r>
    <r>
      <rPr>
        <sz val="10"/>
        <rFont val="Arial Cyr"/>
        <charset val="204"/>
      </rPr>
      <t>(на основі навч. плану, затвердженого в 2021 році)</t>
    </r>
  </si>
  <si>
    <r>
      <t xml:space="preserve">4 курс </t>
    </r>
    <r>
      <rPr>
        <sz val="10"/>
        <rFont val="Arial Cyr"/>
        <charset val="204"/>
      </rPr>
      <t>(на основі навч. плану, затвердженого в 2016 році)</t>
    </r>
  </si>
  <si>
    <t xml:space="preserve">Румунська мова і література </t>
  </si>
  <si>
    <r>
      <t xml:space="preserve">2 курс </t>
    </r>
    <r>
      <rPr>
        <b/>
        <sz val="10"/>
        <rFont val="Arial Cyr"/>
        <charset val="204"/>
      </rPr>
      <t>(на основі навч. плану, затвердженого в 2022 році)</t>
    </r>
  </si>
  <si>
    <t>Робочий навчальний план схвалено на засіданні Вченої ради факультету іноземної філології, протокол №2  від "_4__ "  квітня 2023 р.</t>
  </si>
  <si>
    <t>Т.в.о. декана факультету іноземної філології                                                   Сніжана ГОЛИК</t>
  </si>
  <si>
    <t>Погоджено:</t>
  </si>
  <si>
    <t>Заступник начальника навчальної частини                                                           Надія ЛЕМАК</t>
  </si>
  <si>
    <t>ЗК.НК</t>
  </si>
  <si>
    <t>V.  Атестація</t>
  </si>
  <si>
    <t xml:space="preserve">Комплексний державний екзамен із зарубіжної літератури </t>
  </si>
  <si>
    <t xml:space="preserve">Комплексний  екзамен із зарубіжної літератури </t>
  </si>
  <si>
    <t>Комплексний  екзамен зі спеціальності</t>
  </si>
  <si>
    <t>Історія зарубіжної літератури (2 курс)</t>
  </si>
  <si>
    <t>Іноземна мова професійного спрямування (англійська)</t>
  </si>
  <si>
    <t>ЕФ.ФБС</t>
  </si>
  <si>
    <t>Історія зарубіжної літератури (3 курс)</t>
  </si>
  <si>
    <t>Психологія конфліктів</t>
  </si>
  <si>
    <t>Фешн Право (Fashion Law)</t>
  </si>
  <si>
    <t>Педагогіка 2 курс</t>
  </si>
</sst>
</file>

<file path=xl/styles.xml><?xml version="1.0" encoding="utf-8"?>
<styleSheet xmlns="http://schemas.openxmlformats.org/spreadsheetml/2006/main">
  <numFmts count="1">
    <numFmt numFmtId="164" formatCode="0.0"/>
  </numFmts>
  <fonts count="23">
    <font>
      <sz val="10"/>
      <name val="Arial Cyr"/>
      <charset val="204"/>
    </font>
    <font>
      <sz val="7"/>
      <name val="Arial Cyr"/>
      <charset val="204"/>
    </font>
    <font>
      <sz val="8"/>
      <name val="Arial Cyr"/>
      <charset val="204"/>
    </font>
    <font>
      <b/>
      <sz val="10"/>
      <name val="Arial Cyr"/>
      <charset val="204"/>
    </font>
    <font>
      <b/>
      <sz val="8"/>
      <name val="Arial Cyr"/>
      <charset val="204"/>
    </font>
    <font>
      <b/>
      <sz val="12"/>
      <name val="Arial Cyr"/>
      <charset val="204"/>
    </font>
    <font>
      <b/>
      <sz val="7"/>
      <name val="Arial Cyr"/>
      <charset val="204"/>
    </font>
    <font>
      <sz val="9"/>
      <name val="Arial Cyr"/>
      <charset val="204"/>
    </font>
    <font>
      <sz val="12"/>
      <name val="Arial Cyr"/>
      <charset val="204"/>
    </font>
    <font>
      <b/>
      <sz val="9"/>
      <name val="Arial Cyr"/>
      <charset val="204"/>
    </font>
    <font>
      <b/>
      <sz val="11"/>
      <name val="Arial Cyr"/>
      <charset val="204"/>
    </font>
    <font>
      <sz val="11"/>
      <name val="Arial Cyr"/>
      <charset val="204"/>
    </font>
    <font>
      <b/>
      <sz val="14"/>
      <name val="Arial Cyr"/>
      <charset val="204"/>
    </font>
    <font>
      <sz val="9"/>
      <color rgb="FFFF0000"/>
      <name val="Arial Cyr"/>
      <charset val="204"/>
    </font>
    <font>
      <sz val="7"/>
      <color theme="1"/>
      <name val="Arial Cyr"/>
      <charset val="204"/>
    </font>
    <font>
      <i/>
      <sz val="7"/>
      <name val="Arial Cyr"/>
      <charset val="204"/>
    </font>
    <font>
      <sz val="8"/>
      <color theme="1"/>
      <name val="Arial Cyr"/>
      <charset val="204"/>
    </font>
    <font>
      <sz val="10"/>
      <color theme="1"/>
      <name val="Arial Cyr"/>
      <charset val="204"/>
    </font>
    <font>
      <b/>
      <sz val="8"/>
      <color theme="1"/>
      <name val="Arial Cyr"/>
      <charset val="204"/>
    </font>
    <font>
      <b/>
      <sz val="7"/>
      <color theme="1"/>
      <name val="Arial Cyr"/>
      <charset val="204"/>
    </font>
    <font>
      <b/>
      <sz val="10"/>
      <color theme="1"/>
      <name val="Arial Cyr"/>
      <charset val="204"/>
    </font>
    <font>
      <i/>
      <sz val="10"/>
      <color theme="1"/>
      <name val="Arial Cyr"/>
      <charset val="204"/>
    </font>
    <font>
      <i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6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8">
    <xf numFmtId="0" fontId="0" fillId="0" borderId="0" xfId="0"/>
    <xf numFmtId="0" fontId="2" fillId="0" borderId="0" xfId="0" applyFont="1"/>
    <xf numFmtId="0" fontId="0" fillId="0" borderId="0" xfId="0" applyFont="1"/>
    <xf numFmtId="49" fontId="4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49" fontId="6" fillId="0" borderId="0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/>
    <xf numFmtId="49" fontId="7" fillId="0" borderId="0" xfId="0" applyNumberFormat="1" applyFont="1"/>
    <xf numFmtId="49" fontId="7" fillId="0" borderId="1" xfId="0" applyNumberFormat="1" applyFont="1" applyBorder="1" applyAlignment="1">
      <alignment horizontal="center" vertical="center"/>
    </xf>
    <xf numFmtId="49" fontId="7" fillId="0" borderId="0" xfId="0" applyNumberFormat="1" applyFont="1" applyBorder="1" applyAlignment="1">
      <alignment horizontal="center" vertical="center"/>
    </xf>
    <xf numFmtId="0" fontId="8" fillId="0" borderId="0" xfId="0" applyFont="1"/>
    <xf numFmtId="0" fontId="2" fillId="0" borderId="2" xfId="0" applyFont="1" applyBorder="1"/>
    <xf numFmtId="0" fontId="3" fillId="0" borderId="0" xfId="0" applyFont="1" applyAlignment="1"/>
    <xf numFmtId="0" fontId="11" fillId="0" borderId="0" xfId="0" applyFont="1"/>
    <xf numFmtId="0" fontId="7" fillId="0" borderId="0" xfId="0" applyFont="1" applyBorder="1"/>
    <xf numFmtId="49" fontId="1" fillId="0" borderId="0" xfId="0" applyNumberFormat="1" applyFont="1" applyBorder="1"/>
    <xf numFmtId="0" fontId="13" fillId="0" borderId="0" xfId="0" applyFont="1" applyBorder="1" applyAlignment="1">
      <alignment horizontal="center" vertical="center"/>
    </xf>
    <xf numFmtId="49" fontId="13" fillId="0" borderId="0" xfId="0" applyNumberFormat="1" applyFont="1" applyBorder="1"/>
    <xf numFmtId="0" fontId="13" fillId="0" borderId="0" xfId="0" applyFont="1" applyBorder="1"/>
    <xf numFmtId="0" fontId="1" fillId="0" borderId="0" xfId="0" applyFont="1" applyBorder="1"/>
    <xf numFmtId="0" fontId="8" fillId="0" borderId="0" xfId="0" applyFont="1" applyAlignment="1">
      <alignment vertical="center"/>
    </xf>
    <xf numFmtId="0" fontId="10" fillId="0" borderId="0" xfId="0" applyFont="1" applyAlignment="1">
      <alignment horizontal="center"/>
    </xf>
    <xf numFmtId="0" fontId="1" fillId="0" borderId="4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" fillId="0" borderId="8" xfId="0" applyFont="1" applyBorder="1" applyAlignment="1">
      <alignment horizontal="center" vertical="center"/>
    </xf>
    <xf numFmtId="0" fontId="14" fillId="0" borderId="13" xfId="0" applyFont="1" applyFill="1" applyBorder="1" applyAlignment="1">
      <alignment horizontal="center"/>
    </xf>
    <xf numFmtId="0" fontId="14" fillId="0" borderId="14" xfId="0" applyFont="1" applyFill="1" applyBorder="1" applyAlignment="1">
      <alignment horizontal="center"/>
    </xf>
    <xf numFmtId="0" fontId="1" fillId="0" borderId="15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1" xfId="0" applyFont="1" applyFill="1" applyBorder="1" applyAlignment="1">
      <alignment horizontal="center" vertical="center" wrapText="1"/>
    </xf>
    <xf numFmtId="0" fontId="14" fillId="0" borderId="24" xfId="0" applyFont="1" applyFill="1" applyBorder="1" applyAlignment="1">
      <alignment horizontal="center"/>
    </xf>
    <xf numFmtId="0" fontId="0" fillId="0" borderId="0" xfId="0" applyFont="1" applyFill="1"/>
    <xf numFmtId="0" fontId="1" fillId="0" borderId="28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" fillId="0" borderId="12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5" fillId="0" borderId="0" xfId="0" applyFont="1" applyAlignment="1"/>
    <xf numFmtId="0" fontId="10" fillId="0" borderId="0" xfId="0" applyFont="1"/>
    <xf numFmtId="0" fontId="12" fillId="0" borderId="0" xfId="0" applyFont="1" applyAlignment="1">
      <alignment vertical="center"/>
    </xf>
    <xf numFmtId="0" fontId="10" fillId="0" borderId="0" xfId="0" applyFont="1" applyAlignment="1"/>
    <xf numFmtId="0" fontId="1" fillId="0" borderId="19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56" xfId="0" applyFont="1" applyBorder="1" applyAlignment="1">
      <alignment horizontal="center" vertical="center"/>
    </xf>
    <xf numFmtId="0" fontId="7" fillId="0" borderId="1" xfId="0" applyFont="1" applyBorder="1"/>
    <xf numFmtId="0" fontId="2" fillId="0" borderId="6" xfId="0" applyFont="1" applyBorder="1"/>
    <xf numFmtId="0" fontId="2" fillId="0" borderId="12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0" fillId="0" borderId="3" xfId="0" applyFont="1" applyBorder="1"/>
    <xf numFmtId="0" fontId="0" fillId="0" borderId="0" xfId="0" applyFont="1" applyBorder="1"/>
    <xf numFmtId="0" fontId="0" fillId="0" borderId="5" xfId="0" applyFont="1" applyBorder="1"/>
    <xf numFmtId="0" fontId="0" fillId="0" borderId="3" xfId="0" applyFont="1" applyBorder="1" applyAlignment="1">
      <alignment horizontal="center"/>
    </xf>
    <xf numFmtId="0" fontId="0" fillId="0" borderId="0" xfId="0" applyFont="1" applyAlignment="1">
      <alignment vertical="center"/>
    </xf>
    <xf numFmtId="0" fontId="0" fillId="0" borderId="12" xfId="0" applyFont="1" applyBorder="1" applyAlignment="1">
      <alignment horizontal="left" vertical="top"/>
    </xf>
    <xf numFmtId="0" fontId="2" fillId="0" borderId="2" xfId="0" applyFont="1" applyBorder="1" applyAlignment="1">
      <alignment horizontal="left" vertical="top"/>
    </xf>
    <xf numFmtId="0" fontId="0" fillId="0" borderId="0" xfId="0" applyFont="1" applyAlignment="1">
      <alignment horizontal="left" vertical="top"/>
    </xf>
    <xf numFmtId="0" fontId="1" fillId="0" borderId="21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61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7" fillId="0" borderId="0" xfId="0" applyFont="1" applyBorder="1" applyAlignment="1">
      <alignment vertical="center"/>
    </xf>
    <xf numFmtId="0" fontId="17" fillId="0" borderId="0" xfId="0" applyFont="1" applyBorder="1" applyAlignment="1">
      <alignment horizontal="left" vertical="center"/>
    </xf>
    <xf numFmtId="0" fontId="18" fillId="0" borderId="0" xfId="0" applyFont="1" applyBorder="1" applyAlignment="1">
      <alignment horizontal="center"/>
    </xf>
    <xf numFmtId="49" fontId="19" fillId="0" borderId="0" xfId="0" applyNumberFormat="1" applyFont="1" applyBorder="1" applyAlignment="1">
      <alignment horizontal="center"/>
    </xf>
    <xf numFmtId="0" fontId="17" fillId="0" borderId="0" xfId="0" applyFont="1"/>
    <xf numFmtId="0" fontId="20" fillId="0" borderId="0" xfId="0" applyFont="1" applyBorder="1" applyAlignment="1">
      <alignment horizontal="center" vertical="center"/>
    </xf>
    <xf numFmtId="0" fontId="17" fillId="0" borderId="0" xfId="0" applyFont="1" applyAlignment="1">
      <alignment horizontal="left"/>
    </xf>
    <xf numFmtId="49" fontId="17" fillId="0" borderId="0" xfId="0" applyNumberFormat="1" applyFont="1"/>
    <xf numFmtId="0" fontId="17" fillId="0" borderId="0" xfId="0" applyFont="1" applyAlignment="1">
      <alignment horizontal="left" vertical="center"/>
    </xf>
    <xf numFmtId="0" fontId="17" fillId="0" borderId="0" xfId="0" applyFont="1" applyFill="1"/>
    <xf numFmtId="49" fontId="17" fillId="0" borderId="0" xfId="0" applyNumberFormat="1" applyFont="1" applyFill="1"/>
    <xf numFmtId="0" fontId="17" fillId="0" borderId="0" xfId="0" applyFont="1" applyFill="1" applyAlignment="1">
      <alignment horizontal="left" vertical="center"/>
    </xf>
    <xf numFmtId="0" fontId="2" fillId="0" borderId="0" xfId="0" applyFont="1" applyFill="1"/>
    <xf numFmtId="0" fontId="2" fillId="0" borderId="10" xfId="0" applyFont="1" applyBorder="1"/>
    <xf numFmtId="0" fontId="3" fillId="0" borderId="0" xfId="0" applyFont="1" applyBorder="1" applyAlignment="1">
      <alignment horizontal="center"/>
    </xf>
    <xf numFmtId="0" fontId="3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4" fillId="0" borderId="18" xfId="0" applyFont="1" applyFill="1" applyBorder="1" applyAlignment="1">
      <alignment horizontal="center" vertical="center"/>
    </xf>
    <xf numFmtId="0" fontId="14" fillId="0" borderId="13" xfId="0" applyFont="1" applyFill="1" applyBorder="1" applyAlignment="1">
      <alignment horizontal="center" vertical="center"/>
    </xf>
    <xf numFmtId="0" fontId="14" fillId="0" borderId="23" xfId="0" applyFont="1" applyFill="1" applyBorder="1" applyAlignment="1">
      <alignment horizontal="center" vertical="center"/>
    </xf>
    <xf numFmtId="0" fontId="14" fillId="0" borderId="24" xfId="0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49" fontId="7" fillId="0" borderId="0" xfId="0" applyNumberFormat="1" applyFont="1" applyAlignment="1">
      <alignment vertical="center"/>
    </xf>
    <xf numFmtId="0" fontId="20" fillId="0" borderId="0" xfId="0" applyFont="1" applyBorder="1" applyAlignment="1">
      <alignment vertical="center"/>
    </xf>
    <xf numFmtId="0" fontId="18" fillId="0" borderId="0" xfId="0" applyFont="1" applyBorder="1" applyAlignment="1">
      <alignment vertical="center"/>
    </xf>
    <xf numFmtId="0" fontId="19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17" fillId="0" borderId="12" xfId="0" applyFont="1" applyFill="1" applyBorder="1" applyAlignment="1">
      <alignment horizontal="center" vertical="center"/>
    </xf>
    <xf numFmtId="0" fontId="17" fillId="0" borderId="66" xfId="0" applyFont="1" applyFill="1" applyBorder="1"/>
    <xf numFmtId="0" fontId="0" fillId="0" borderId="12" xfId="0" applyFont="1" applyFill="1" applyBorder="1" applyAlignment="1">
      <alignment horizontal="center" vertical="center"/>
    </xf>
    <xf numFmtId="0" fontId="0" fillId="0" borderId="66" xfId="0" applyFont="1" applyFill="1" applyBorder="1"/>
    <xf numFmtId="49" fontId="3" fillId="0" borderId="0" xfId="0" applyNumberFormat="1" applyFont="1" applyBorder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28" xfId="0" applyNumberFormat="1" applyFont="1" applyFill="1" applyBorder="1" applyAlignment="1">
      <alignment horizontal="center" vertical="center"/>
    </xf>
    <xf numFmtId="0" fontId="17" fillId="0" borderId="31" xfId="0" applyNumberFormat="1" applyFont="1" applyFill="1" applyBorder="1" applyAlignment="1">
      <alignment horizontal="center" vertical="center"/>
    </xf>
    <xf numFmtId="0" fontId="17" fillId="0" borderId="1" xfId="0" applyNumberFormat="1" applyFont="1" applyFill="1" applyBorder="1" applyAlignment="1">
      <alignment horizontal="center" vertical="center"/>
    </xf>
    <xf numFmtId="164" fontId="17" fillId="0" borderId="1" xfId="0" applyNumberFormat="1" applyFont="1" applyFill="1" applyBorder="1" applyAlignment="1">
      <alignment horizontal="center" vertical="center"/>
    </xf>
    <xf numFmtId="0" fontId="17" fillId="0" borderId="19" xfId="0" applyFont="1" applyFill="1" applyBorder="1" applyAlignment="1">
      <alignment horizontal="center" vertical="center"/>
    </xf>
    <xf numFmtId="0" fontId="16" fillId="0" borderId="33" xfId="0" applyFont="1" applyFill="1" applyBorder="1" applyAlignment="1">
      <alignment horizontal="center" vertical="center"/>
    </xf>
    <xf numFmtId="0" fontId="17" fillId="0" borderId="33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49" fontId="20" fillId="0" borderId="0" xfId="0" applyNumberFormat="1" applyFont="1" applyFill="1" applyBorder="1" applyAlignment="1">
      <alignment horizontal="center" vertical="center"/>
    </xf>
    <xf numFmtId="0" fontId="20" fillId="0" borderId="34" xfId="0" applyFont="1" applyFill="1" applyBorder="1" applyAlignment="1">
      <alignment horizontal="center" vertical="center"/>
    </xf>
    <xf numFmtId="0" fontId="20" fillId="0" borderId="36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0" fontId="17" fillId="0" borderId="19" xfId="0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left" vertical="center"/>
    </xf>
    <xf numFmtId="0" fontId="17" fillId="0" borderId="8" xfId="0" applyFont="1" applyFill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center" vertical="center" wrapText="1"/>
    </xf>
    <xf numFmtId="0" fontId="17" fillId="0" borderId="14" xfId="0" applyFont="1" applyFill="1" applyBorder="1" applyAlignment="1">
      <alignment horizontal="left" vertical="center" wrapText="1"/>
    </xf>
    <xf numFmtId="0" fontId="17" fillId="0" borderId="65" xfId="0" applyFont="1" applyFill="1" applyBorder="1" applyAlignment="1">
      <alignment horizontal="left" vertical="center" wrapText="1"/>
    </xf>
    <xf numFmtId="0" fontId="17" fillId="0" borderId="10" xfId="0" applyFont="1" applyFill="1" applyBorder="1" applyAlignment="1">
      <alignment horizontal="left" vertical="center" wrapText="1"/>
    </xf>
    <xf numFmtId="0" fontId="17" fillId="0" borderId="64" xfId="0" applyFont="1" applyFill="1" applyBorder="1" applyAlignment="1">
      <alignment horizontal="center" vertical="center" wrapText="1"/>
    </xf>
    <xf numFmtId="0" fontId="17" fillId="0" borderId="65" xfId="0" applyFont="1" applyFill="1" applyBorder="1" applyAlignment="1">
      <alignment horizontal="center" vertical="center" wrapText="1"/>
    </xf>
    <xf numFmtId="0" fontId="17" fillId="0" borderId="12" xfId="0" applyFont="1" applyFill="1" applyBorder="1" applyAlignment="1">
      <alignment horizontal="center" vertical="center" wrapText="1"/>
    </xf>
    <xf numFmtId="49" fontId="17" fillId="0" borderId="1" xfId="0" applyNumberFormat="1" applyFont="1" applyFill="1" applyBorder="1" applyAlignment="1">
      <alignment horizontal="center" vertical="center"/>
    </xf>
    <xf numFmtId="0" fontId="17" fillId="0" borderId="12" xfId="0" applyFont="1" applyFill="1" applyBorder="1" applyAlignment="1">
      <alignment horizontal="center" vertical="center"/>
    </xf>
    <xf numFmtId="164" fontId="0" fillId="0" borderId="1" xfId="0" applyNumberFormat="1" applyFont="1" applyFill="1" applyBorder="1" applyAlignment="1">
      <alignment horizontal="center" vertical="center"/>
    </xf>
    <xf numFmtId="0" fontId="17" fillId="0" borderId="28" xfId="0" applyFont="1" applyFill="1" applyBorder="1" applyAlignment="1">
      <alignment horizontal="left" vertical="center" wrapText="1"/>
    </xf>
    <xf numFmtId="0" fontId="17" fillId="0" borderId="33" xfId="0" applyFont="1" applyFill="1" applyBorder="1" applyAlignment="1">
      <alignment horizontal="left" vertical="center" wrapText="1"/>
    </xf>
    <xf numFmtId="0" fontId="17" fillId="0" borderId="32" xfId="0" applyNumberFormat="1" applyFont="1" applyFill="1" applyBorder="1" applyAlignment="1">
      <alignment horizontal="center" vertical="center" wrapText="1"/>
    </xf>
    <xf numFmtId="0" fontId="17" fillId="0" borderId="33" xfId="0" applyNumberFormat="1" applyFont="1" applyFill="1" applyBorder="1" applyAlignment="1">
      <alignment horizontal="center" vertical="center" wrapText="1"/>
    </xf>
    <xf numFmtId="0" fontId="17" fillId="0" borderId="12" xfId="0" applyNumberFormat="1" applyFont="1" applyFill="1" applyBorder="1" applyAlignment="1">
      <alignment horizontal="center" vertical="center"/>
    </xf>
    <xf numFmtId="1" fontId="0" fillId="0" borderId="1" xfId="0" applyNumberFormat="1" applyFont="1" applyFill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27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textRotation="90"/>
    </xf>
    <xf numFmtId="0" fontId="2" fillId="0" borderId="44" xfId="0" applyFont="1" applyBorder="1" applyAlignment="1">
      <alignment horizontal="center" textRotation="90"/>
    </xf>
    <xf numFmtId="0" fontId="2" fillId="0" borderId="41" xfId="0" applyFont="1" applyBorder="1" applyAlignment="1">
      <alignment horizontal="center" textRotation="90"/>
    </xf>
    <xf numFmtId="0" fontId="2" fillId="0" borderId="43" xfId="0" applyFont="1" applyBorder="1" applyAlignment="1">
      <alignment horizontal="center" textRotation="90"/>
    </xf>
    <xf numFmtId="49" fontId="2" fillId="0" borderId="14" xfId="0" applyNumberFormat="1" applyFont="1" applyBorder="1" applyAlignment="1">
      <alignment horizontal="center" textRotation="90"/>
    </xf>
    <xf numFmtId="49" fontId="2" fillId="0" borderId="10" xfId="0" applyNumberFormat="1" applyFont="1" applyBorder="1" applyAlignment="1">
      <alignment horizontal="center" textRotation="90"/>
    </xf>
    <xf numFmtId="49" fontId="2" fillId="0" borderId="42" xfId="0" applyNumberFormat="1" applyFont="1" applyBorder="1" applyAlignment="1">
      <alignment horizontal="center" textRotation="90"/>
    </xf>
    <xf numFmtId="49" fontId="2" fillId="0" borderId="45" xfId="0" applyNumberFormat="1" applyFont="1" applyBorder="1" applyAlignment="1">
      <alignment horizontal="center" textRotation="90"/>
    </xf>
    <xf numFmtId="0" fontId="2" fillId="0" borderId="25" xfId="0" applyFont="1" applyBorder="1" applyAlignment="1">
      <alignment horizontal="center" textRotation="90"/>
    </xf>
    <xf numFmtId="0" fontId="2" fillId="0" borderId="54" xfId="0" applyFont="1" applyBorder="1" applyAlignment="1">
      <alignment horizontal="center" textRotation="90"/>
    </xf>
    <xf numFmtId="0" fontId="2" fillId="0" borderId="55" xfId="0" applyFont="1" applyBorder="1" applyAlignment="1">
      <alignment horizontal="center" textRotation="90"/>
    </xf>
    <xf numFmtId="0" fontId="2" fillId="0" borderId="45" xfId="0" applyFont="1" applyBorder="1" applyAlignment="1">
      <alignment horizontal="center" textRotation="90"/>
    </xf>
    <xf numFmtId="0" fontId="2" fillId="0" borderId="48" xfId="0" applyFont="1" applyBorder="1" applyAlignment="1">
      <alignment horizontal="center" textRotation="90" wrapText="1"/>
    </xf>
    <xf numFmtId="0" fontId="2" fillId="0" borderId="44" xfId="0" applyFont="1" applyBorder="1" applyAlignment="1">
      <alignment horizontal="center" textRotation="90" wrapText="1"/>
    </xf>
    <xf numFmtId="0" fontId="2" fillId="0" borderId="42" xfId="0" applyFont="1" applyBorder="1" applyAlignment="1">
      <alignment horizontal="center" textRotation="90" wrapText="1"/>
    </xf>
    <xf numFmtId="0" fontId="2" fillId="0" borderId="43" xfId="0" applyFont="1" applyBorder="1" applyAlignment="1">
      <alignment horizontal="center" textRotation="90" wrapText="1"/>
    </xf>
    <xf numFmtId="0" fontId="2" fillId="0" borderId="28" xfId="0" applyFont="1" applyBorder="1" applyAlignment="1">
      <alignment horizontal="center"/>
    </xf>
    <xf numFmtId="0" fontId="2" fillId="0" borderId="33" xfId="0" applyFont="1" applyBorder="1" applyAlignment="1">
      <alignment horizontal="center"/>
    </xf>
    <xf numFmtId="0" fontId="2" fillId="0" borderId="14" xfId="0" applyFont="1" applyBorder="1" applyAlignment="1">
      <alignment horizontal="center" textRotation="90"/>
    </xf>
    <xf numFmtId="0" fontId="2" fillId="0" borderId="18" xfId="0" applyFont="1" applyBorder="1" applyAlignment="1">
      <alignment horizontal="center" textRotation="90"/>
    </xf>
    <xf numFmtId="0" fontId="2" fillId="0" borderId="42" xfId="0" applyFont="1" applyBorder="1" applyAlignment="1">
      <alignment horizontal="center" textRotation="90"/>
    </xf>
    <xf numFmtId="0" fontId="2" fillId="0" borderId="17" xfId="0" applyFont="1" applyBorder="1" applyAlignment="1">
      <alignment horizontal="center"/>
    </xf>
    <xf numFmtId="0" fontId="2" fillId="0" borderId="46" xfId="0" applyFont="1" applyBorder="1" applyAlignment="1">
      <alignment horizontal="center"/>
    </xf>
    <xf numFmtId="0" fontId="2" fillId="0" borderId="35" xfId="0" applyFont="1" applyBorder="1" applyAlignment="1">
      <alignment horizontal="center"/>
    </xf>
    <xf numFmtId="0" fontId="2" fillId="0" borderId="39" xfId="0" applyFont="1" applyBorder="1" applyAlignment="1">
      <alignment horizontal="center"/>
    </xf>
    <xf numFmtId="0" fontId="2" fillId="0" borderId="52" xfId="0" applyFont="1" applyBorder="1" applyAlignment="1">
      <alignment horizontal="center" textRotation="90"/>
    </xf>
    <xf numFmtId="0" fontId="2" fillId="0" borderId="38" xfId="0" applyFont="1" applyBorder="1" applyAlignment="1">
      <alignment horizontal="center" textRotation="90"/>
    </xf>
    <xf numFmtId="0" fontId="2" fillId="0" borderId="53" xfId="0" applyFont="1" applyBorder="1" applyAlignment="1">
      <alignment horizontal="center" textRotation="90"/>
    </xf>
    <xf numFmtId="0" fontId="2" fillId="0" borderId="20" xfId="0" applyFont="1" applyBorder="1" applyAlignment="1">
      <alignment horizontal="center" textRotation="90" wrapText="1"/>
    </xf>
    <xf numFmtId="0" fontId="2" fillId="0" borderId="56" xfId="0" applyFont="1" applyBorder="1" applyAlignment="1">
      <alignment horizontal="center" textRotation="90" wrapText="1"/>
    </xf>
    <xf numFmtId="0" fontId="2" fillId="0" borderId="14" xfId="0" applyFont="1" applyBorder="1" applyAlignment="1">
      <alignment horizontal="center" textRotation="90" wrapText="1"/>
    </xf>
    <xf numFmtId="0" fontId="2" fillId="0" borderId="18" xfId="0" applyFont="1" applyBorder="1" applyAlignment="1">
      <alignment horizontal="center" textRotation="90" wrapText="1"/>
    </xf>
    <xf numFmtId="0" fontId="2" fillId="0" borderId="20" xfId="0" applyFont="1" applyBorder="1" applyAlignment="1">
      <alignment horizontal="center" textRotation="90"/>
    </xf>
    <xf numFmtId="0" fontId="2" fillId="0" borderId="56" xfId="0" applyFont="1" applyBorder="1" applyAlignment="1">
      <alignment horizontal="center" textRotation="90"/>
    </xf>
    <xf numFmtId="0" fontId="2" fillId="0" borderId="15" xfId="0" applyFont="1" applyBorder="1" applyAlignment="1">
      <alignment horizontal="center"/>
    </xf>
    <xf numFmtId="1" fontId="0" fillId="0" borderId="1" xfId="0" applyNumberFormat="1" applyFont="1" applyBorder="1" applyAlignment="1">
      <alignment horizontal="center" vertical="center"/>
    </xf>
    <xf numFmtId="1" fontId="0" fillId="0" borderId="28" xfId="0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0" fillId="0" borderId="28" xfId="0" applyFont="1" applyBorder="1" applyAlignment="1">
      <alignment horizontal="left" vertical="center" wrapText="1"/>
    </xf>
    <xf numFmtId="0" fontId="0" fillId="0" borderId="3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1" fontId="0" fillId="0" borderId="32" xfId="0" applyNumberFormat="1" applyFont="1" applyBorder="1" applyAlignment="1">
      <alignment horizontal="center" vertical="center" wrapText="1"/>
    </xf>
    <xf numFmtId="1" fontId="0" fillId="0" borderId="2" xfId="0" applyNumberFormat="1" applyFont="1" applyBorder="1" applyAlignment="1">
      <alignment horizontal="center" vertical="center" wrapText="1"/>
    </xf>
    <xf numFmtId="1" fontId="0" fillId="0" borderId="31" xfId="0" applyNumberFormat="1" applyFont="1" applyFill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16" fillId="0" borderId="32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1" fontId="17" fillId="0" borderId="1" xfId="0" applyNumberFormat="1" applyFont="1" applyFill="1" applyBorder="1" applyAlignment="1">
      <alignment horizontal="center" vertical="center"/>
    </xf>
    <xf numFmtId="1" fontId="0" fillId="0" borderId="12" xfId="0" applyNumberFormat="1" applyFont="1" applyBorder="1" applyAlignment="1">
      <alignment horizontal="center" vertical="center"/>
    </xf>
    <xf numFmtId="1" fontId="0" fillId="0" borderId="19" xfId="0" applyNumberFormat="1" applyFont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17" fillId="0" borderId="19" xfId="0" applyNumberFormat="1" applyFont="1" applyFill="1" applyBorder="1" applyAlignment="1">
      <alignment horizontal="center" vertical="center"/>
    </xf>
    <xf numFmtId="1" fontId="0" fillId="0" borderId="31" xfId="0" applyNumberFormat="1" applyFont="1" applyBorder="1" applyAlignment="1">
      <alignment horizontal="center" vertical="center" wrapText="1"/>
    </xf>
    <xf numFmtId="1" fontId="0" fillId="0" borderId="1" xfId="0" applyNumberFormat="1" applyFont="1" applyBorder="1" applyAlignment="1">
      <alignment horizontal="center" vertical="center" wrapText="1"/>
    </xf>
    <xf numFmtId="0" fontId="21" fillId="0" borderId="28" xfId="0" applyFont="1" applyFill="1" applyBorder="1" applyAlignment="1">
      <alignment vertical="center" wrapText="1"/>
    </xf>
    <xf numFmtId="0" fontId="21" fillId="0" borderId="33" xfId="0" applyFont="1" applyFill="1" applyBorder="1" applyAlignment="1"/>
    <xf numFmtId="0" fontId="21" fillId="0" borderId="2" xfId="0" applyFont="1" applyFill="1" applyBorder="1" applyAlignment="1"/>
    <xf numFmtId="0" fontId="17" fillId="0" borderId="12" xfId="0" applyNumberFormat="1" applyFont="1" applyFill="1" applyBorder="1" applyAlignment="1">
      <alignment horizontal="center" vertical="center" wrapText="1"/>
    </xf>
    <xf numFmtId="0" fontId="17" fillId="0" borderId="19" xfId="0" applyNumberFormat="1" applyFont="1" applyFill="1" applyBorder="1" applyAlignment="1">
      <alignment horizontal="center" vertical="center" wrapText="1"/>
    </xf>
    <xf numFmtId="1" fontId="0" fillId="0" borderId="31" xfId="0" applyNumberFormat="1" applyFont="1" applyBorder="1" applyAlignment="1">
      <alignment horizontal="center" vertical="center"/>
    </xf>
    <xf numFmtId="0" fontId="17" fillId="0" borderId="2" xfId="0" applyNumberFormat="1" applyFont="1" applyFill="1" applyBorder="1" applyAlignment="1">
      <alignment horizontal="center" vertical="center"/>
    </xf>
    <xf numFmtId="0" fontId="17" fillId="0" borderId="32" xfId="0" applyNumberFormat="1" applyFont="1" applyFill="1" applyBorder="1" applyAlignment="1">
      <alignment horizontal="center" vertical="center"/>
    </xf>
    <xf numFmtId="0" fontId="17" fillId="0" borderId="33" xfId="0" applyNumberFormat="1" applyFont="1" applyFill="1" applyBorder="1" applyAlignment="1">
      <alignment horizontal="center" vertical="center"/>
    </xf>
    <xf numFmtId="0" fontId="22" fillId="0" borderId="28" xfId="0" applyFont="1" applyBorder="1" applyAlignment="1">
      <alignment vertical="center" wrapText="1"/>
    </xf>
    <xf numFmtId="0" fontId="22" fillId="0" borderId="33" xfId="0" applyFont="1" applyBorder="1" applyAlignment="1">
      <alignment vertical="center" wrapText="1"/>
    </xf>
    <xf numFmtId="0" fontId="22" fillId="0" borderId="2" xfId="0" applyFont="1" applyBorder="1" applyAlignment="1">
      <alignment vertical="center" wrapText="1"/>
    </xf>
    <xf numFmtId="0" fontId="22" fillId="0" borderId="28" xfId="0" applyFont="1" applyBorder="1" applyAlignment="1">
      <alignment horizontal="left" vertical="center" wrapText="1"/>
    </xf>
    <xf numFmtId="0" fontId="22" fillId="0" borderId="33" xfId="0" applyFont="1" applyBorder="1" applyAlignment="1">
      <alignment horizontal="left" vertical="center" wrapText="1"/>
    </xf>
    <xf numFmtId="0" fontId="22" fillId="0" borderId="2" xfId="0" applyFont="1" applyBorder="1" applyAlignment="1">
      <alignment horizontal="left" vertical="center" wrapText="1"/>
    </xf>
    <xf numFmtId="1" fontId="2" fillId="0" borderId="32" xfId="0" applyNumberFormat="1" applyFont="1" applyBorder="1" applyAlignment="1">
      <alignment horizontal="center" vertical="center" wrapText="1"/>
    </xf>
    <xf numFmtId="1" fontId="2" fillId="0" borderId="2" xfId="0" applyNumberFormat="1" applyFont="1" applyBorder="1" applyAlignment="1">
      <alignment horizontal="center" vertical="center" wrapText="1"/>
    </xf>
    <xf numFmtId="1" fontId="2" fillId="0" borderId="3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/>
    </xf>
    <xf numFmtId="1" fontId="0" fillId="0" borderId="1" xfId="0" applyNumberFormat="1" applyFont="1" applyBorder="1" applyAlignment="1">
      <alignment vertical="center"/>
    </xf>
    <xf numFmtId="1" fontId="0" fillId="0" borderId="12" xfId="0" applyNumberFormat="1" applyFont="1" applyBorder="1" applyAlignment="1">
      <alignment vertical="center"/>
    </xf>
    <xf numFmtId="1" fontId="0" fillId="0" borderId="19" xfId="0" applyNumberFormat="1" applyFont="1" applyBorder="1" applyAlignment="1">
      <alignment vertical="center"/>
    </xf>
    <xf numFmtId="1" fontId="0" fillId="0" borderId="31" xfId="0" applyNumberFormat="1" applyFont="1" applyBorder="1" applyAlignment="1">
      <alignment vertical="center"/>
    </xf>
    <xf numFmtId="1" fontId="11" fillId="0" borderId="28" xfId="0" applyNumberFormat="1" applyFont="1" applyBorder="1" applyAlignment="1">
      <alignment horizontal="center" vertical="center"/>
    </xf>
    <xf numFmtId="1" fontId="2" fillId="0" borderId="28" xfId="0" applyNumberFormat="1" applyFont="1" applyBorder="1" applyAlignment="1">
      <alignment horizontal="center" vertical="center"/>
    </xf>
    <xf numFmtId="1" fontId="0" fillId="0" borderId="28" xfId="0" applyNumberFormat="1" applyFont="1" applyBorder="1" applyAlignment="1">
      <alignment vertical="center"/>
    </xf>
    <xf numFmtId="0" fontId="2" fillId="0" borderId="3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1" fillId="0" borderId="33" xfId="0" applyFont="1" applyFill="1" applyBorder="1" applyAlignment="1">
      <alignment vertical="center" wrapText="1"/>
    </xf>
    <xf numFmtId="0" fontId="16" fillId="0" borderId="12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6" fillId="0" borderId="19" xfId="0" applyFont="1" applyFill="1" applyBorder="1" applyAlignment="1">
      <alignment horizontal="center" vertical="center"/>
    </xf>
    <xf numFmtId="0" fontId="0" fillId="0" borderId="31" xfId="0" applyNumberFormat="1" applyFont="1" applyFill="1" applyBorder="1" applyAlignment="1">
      <alignment horizontal="center" vertical="center"/>
    </xf>
    <xf numFmtId="0" fontId="2" fillId="0" borderId="49" xfId="0" applyFont="1" applyBorder="1" applyAlignment="1">
      <alignment horizontal="center" textRotation="90"/>
    </xf>
    <xf numFmtId="0" fontId="2" fillId="0" borderId="50" xfId="0" applyFont="1" applyBorder="1" applyAlignment="1">
      <alignment horizontal="center" textRotation="90"/>
    </xf>
    <xf numFmtId="0" fontId="2" fillId="0" borderId="51" xfId="0" applyFont="1" applyBorder="1" applyAlignment="1">
      <alignment horizontal="center" textRotation="90"/>
    </xf>
    <xf numFmtId="0" fontId="1" fillId="0" borderId="22" xfId="0" applyFont="1" applyBorder="1" applyAlignment="1">
      <alignment horizontal="center" vertical="center"/>
    </xf>
    <xf numFmtId="0" fontId="1" fillId="0" borderId="6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2" fillId="0" borderId="11" xfId="0" applyFont="1" applyBorder="1" applyAlignment="1">
      <alignment horizontal="center" vertical="center" textRotation="90"/>
    </xf>
    <xf numFmtId="0" fontId="2" fillId="0" borderId="12" xfId="0" applyFont="1" applyBorder="1" applyAlignment="1">
      <alignment horizontal="center" vertical="center" textRotation="90"/>
    </xf>
    <xf numFmtId="0" fontId="2" fillId="0" borderId="7" xfId="0" applyFont="1" applyBorder="1" applyAlignment="1">
      <alignment horizontal="center" vertical="center" textRotation="90"/>
    </xf>
    <xf numFmtId="0" fontId="2" fillId="0" borderId="57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48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17" fillId="0" borderId="31" xfId="0" applyFont="1" applyFill="1" applyBorder="1" applyAlignment="1">
      <alignment horizontal="center" vertical="center" wrapText="1"/>
    </xf>
    <xf numFmtId="0" fontId="17" fillId="0" borderId="28" xfId="0" applyFont="1" applyFill="1" applyBorder="1" applyAlignment="1">
      <alignment horizontal="center" vertical="center"/>
    </xf>
    <xf numFmtId="0" fontId="17" fillId="0" borderId="31" xfId="0" applyFont="1" applyFill="1" applyBorder="1" applyAlignment="1">
      <alignment horizontal="center" vertical="center"/>
    </xf>
    <xf numFmtId="0" fontId="17" fillId="0" borderId="33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7" fillId="0" borderId="32" xfId="0" applyFont="1" applyFill="1" applyBorder="1" applyAlignment="1">
      <alignment horizontal="center" vertical="center" wrapText="1"/>
    </xf>
    <xf numFmtId="1" fontId="17" fillId="0" borderId="28" xfId="0" applyNumberFormat="1" applyFont="1" applyFill="1" applyBorder="1" applyAlignment="1">
      <alignment horizontal="center" vertical="center"/>
    </xf>
    <xf numFmtId="1" fontId="17" fillId="0" borderId="31" xfId="0" applyNumberFormat="1" applyFont="1" applyFill="1" applyBorder="1" applyAlignment="1">
      <alignment horizontal="center" vertical="center"/>
    </xf>
    <xf numFmtId="49" fontId="17" fillId="0" borderId="28" xfId="0" applyNumberFormat="1" applyFont="1" applyFill="1" applyBorder="1" applyAlignment="1">
      <alignment horizontal="center" vertical="center"/>
    </xf>
    <xf numFmtId="49" fontId="17" fillId="0" borderId="31" xfId="0" applyNumberFormat="1" applyFont="1" applyFill="1" applyBorder="1" applyAlignment="1">
      <alignment horizontal="center" vertical="center"/>
    </xf>
    <xf numFmtId="164" fontId="0" fillId="0" borderId="1" xfId="0" applyNumberFormat="1" applyFont="1" applyBorder="1" applyAlignment="1">
      <alignment horizontal="center" vertical="center"/>
    </xf>
    <xf numFmtId="0" fontId="21" fillId="0" borderId="28" xfId="0" applyFont="1" applyFill="1" applyBorder="1" applyAlignment="1">
      <alignment horizontal="left" vertical="center" wrapText="1"/>
    </xf>
    <xf numFmtId="0" fontId="21" fillId="0" borderId="33" xfId="0" applyFont="1" applyFill="1" applyBorder="1" applyAlignment="1">
      <alignment horizontal="left" vertical="center" wrapText="1"/>
    </xf>
    <xf numFmtId="0" fontId="21" fillId="0" borderId="2" xfId="0" applyFont="1" applyFill="1" applyBorder="1" applyAlignment="1">
      <alignment horizontal="left" vertical="center" wrapText="1"/>
    </xf>
    <xf numFmtId="1" fontId="0" fillId="0" borderId="32" xfId="0" applyNumberFormat="1" applyFont="1" applyBorder="1" applyAlignment="1">
      <alignment horizontal="left" vertical="top" wrapText="1"/>
    </xf>
    <xf numFmtId="1" fontId="0" fillId="0" borderId="2" xfId="0" applyNumberFormat="1" applyFont="1" applyBorder="1" applyAlignment="1">
      <alignment horizontal="left" vertical="top" wrapText="1"/>
    </xf>
    <xf numFmtId="0" fontId="2" fillId="0" borderId="6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63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2" fillId="0" borderId="0" xfId="0" applyFont="1" applyAlignment="1">
      <alignment horizontal="center" vertical="center"/>
    </xf>
    <xf numFmtId="0" fontId="0" fillId="0" borderId="41" xfId="0" applyFont="1" applyBorder="1" applyAlignment="1">
      <alignment horizontal="left" vertical="center"/>
    </xf>
    <xf numFmtId="0" fontId="5" fillId="0" borderId="4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wrapText="1"/>
    </xf>
    <xf numFmtId="0" fontId="4" fillId="0" borderId="27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1" fillId="0" borderId="52" xfId="0" applyFont="1" applyBorder="1" applyAlignment="1">
      <alignment horizontal="center" vertical="center" textRotation="90"/>
    </xf>
    <xf numFmtId="0" fontId="1" fillId="0" borderId="38" xfId="0" applyFont="1" applyBorder="1" applyAlignment="1">
      <alignment horizontal="center" vertical="center" textRotation="90"/>
    </xf>
    <xf numFmtId="0" fontId="1" fillId="0" borderId="25" xfId="0" applyFont="1" applyBorder="1" applyAlignment="1">
      <alignment horizontal="center" vertical="center" textRotation="90"/>
    </xf>
    <xf numFmtId="0" fontId="1" fillId="0" borderId="54" xfId="0" applyFont="1" applyBorder="1" applyAlignment="1">
      <alignment horizontal="center" vertical="center" textRotation="90"/>
    </xf>
    <xf numFmtId="0" fontId="1" fillId="0" borderId="55" xfId="0" applyFont="1" applyBorder="1" applyAlignment="1">
      <alignment horizontal="center" vertical="center" textRotation="90"/>
    </xf>
    <xf numFmtId="0" fontId="1" fillId="0" borderId="41" xfId="0" applyFont="1" applyBorder="1" applyAlignment="1">
      <alignment horizontal="center" vertical="center" textRotation="90"/>
    </xf>
    <xf numFmtId="0" fontId="1" fillId="0" borderId="4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 textRotation="90" wrapText="1"/>
    </xf>
    <xf numFmtId="0" fontId="1" fillId="0" borderId="12" xfId="0" applyFont="1" applyBorder="1" applyAlignment="1">
      <alignment horizontal="center" vertical="center" textRotation="90" wrapText="1"/>
    </xf>
    <xf numFmtId="0" fontId="1" fillId="0" borderId="56" xfId="0" applyFont="1" applyBorder="1" applyAlignment="1">
      <alignment horizontal="center" vertical="center" textRotation="90" wrapText="1"/>
    </xf>
    <xf numFmtId="0" fontId="1" fillId="0" borderId="34" xfId="0" applyFont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8" xfId="0" applyFont="1" applyBorder="1" applyAlignment="1">
      <alignment horizontal="center" vertical="center" textRotation="90" wrapText="1"/>
    </xf>
    <xf numFmtId="0" fontId="1" fillId="0" borderId="47" xfId="0" applyFont="1" applyBorder="1" applyAlignment="1">
      <alignment horizontal="center" vertical="center" textRotation="90" wrapText="1"/>
    </xf>
    <xf numFmtId="0" fontId="1" fillId="0" borderId="16" xfId="0" applyFont="1" applyBorder="1" applyAlignment="1">
      <alignment horizontal="center" vertical="center" textRotation="90" wrapText="1"/>
    </xf>
    <xf numFmtId="0" fontId="1" fillId="0" borderId="60" xfId="0" applyFont="1" applyBorder="1" applyAlignment="1">
      <alignment horizontal="center" vertical="center" textRotation="90" wrapText="1"/>
    </xf>
    <xf numFmtId="0" fontId="1" fillId="0" borderId="36" xfId="0" applyFont="1" applyBorder="1" applyAlignment="1">
      <alignment horizontal="center" vertical="center" textRotation="90" wrapText="1"/>
    </xf>
    <xf numFmtId="0" fontId="1" fillId="0" borderId="19" xfId="0" applyFont="1" applyBorder="1" applyAlignment="1">
      <alignment horizontal="center" vertical="center" textRotation="90" wrapText="1"/>
    </xf>
    <xf numFmtId="0" fontId="1" fillId="0" borderId="9" xfId="0" applyFont="1" applyBorder="1" applyAlignment="1">
      <alignment horizontal="center" vertical="center" textRotation="90" wrapText="1"/>
    </xf>
    <xf numFmtId="0" fontId="0" fillId="0" borderId="0" xfId="0" applyFont="1" applyAlignment="1">
      <alignment horizontal="left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1" fontId="3" fillId="0" borderId="23" xfId="0" applyNumberFormat="1" applyFont="1" applyBorder="1" applyAlignment="1">
      <alignment horizontal="center" vertical="center"/>
    </xf>
    <xf numFmtId="1" fontId="3" fillId="0" borderId="26" xfId="0" applyNumberFormat="1" applyFont="1" applyBorder="1" applyAlignment="1">
      <alignment horizontal="center" vertical="center"/>
    </xf>
    <xf numFmtId="164" fontId="3" fillId="0" borderId="23" xfId="0" applyNumberFormat="1" applyFont="1" applyBorder="1" applyAlignment="1">
      <alignment horizontal="center" vertical="center"/>
    </xf>
    <xf numFmtId="164" fontId="3" fillId="0" borderId="26" xfId="0" applyNumberFormat="1" applyFont="1" applyBorder="1" applyAlignment="1">
      <alignment horizontal="center" vertical="center"/>
    </xf>
    <xf numFmtId="1" fontId="0" fillId="0" borderId="58" xfId="0" applyNumberFormat="1" applyFont="1" applyBorder="1" applyAlignment="1">
      <alignment horizontal="center" vertical="center" wrapText="1"/>
    </xf>
    <xf numFmtId="1" fontId="0" fillId="0" borderId="30" xfId="0" applyNumberFormat="1" applyFont="1" applyBorder="1" applyAlignment="1">
      <alignment horizontal="center" vertical="center" wrapText="1"/>
    </xf>
    <xf numFmtId="0" fontId="0" fillId="0" borderId="23" xfId="0" applyFont="1" applyBorder="1" applyAlignment="1">
      <alignment horizontal="center" vertical="center"/>
    </xf>
    <xf numFmtId="0" fontId="0" fillId="0" borderId="24" xfId="0" applyFont="1" applyBorder="1" applyAlignment="1">
      <alignment horizontal="center" vertical="center"/>
    </xf>
    <xf numFmtId="0" fontId="0" fillId="0" borderId="2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164" fontId="9" fillId="0" borderId="4" xfId="0" applyNumberFormat="1" applyFont="1" applyBorder="1" applyAlignment="1">
      <alignment horizontal="center" vertical="center"/>
    </xf>
    <xf numFmtId="164" fontId="9" fillId="0" borderId="27" xfId="0" applyNumberFormat="1" applyFont="1" applyBorder="1" applyAlignment="1">
      <alignment horizontal="center" vertical="center"/>
    </xf>
    <xf numFmtId="164" fontId="9" fillId="0" borderId="5" xfId="0" applyNumberFormat="1" applyFont="1" applyBorder="1" applyAlignment="1">
      <alignment horizontal="center" vertical="center"/>
    </xf>
    <xf numFmtId="1" fontId="3" fillId="0" borderId="59" xfId="0" applyNumberFormat="1" applyFont="1" applyBorder="1" applyAlignment="1">
      <alignment horizontal="center" vertical="center"/>
    </xf>
    <xf numFmtId="0" fontId="0" fillId="0" borderId="35" xfId="0" applyFont="1" applyBorder="1" applyAlignment="1">
      <alignment horizontal="left" vertical="center" wrapText="1"/>
    </xf>
    <xf numFmtId="0" fontId="0" fillId="0" borderId="39" xfId="0" applyFont="1" applyBorder="1" applyAlignment="1">
      <alignment horizontal="left" vertical="center" wrapText="1"/>
    </xf>
    <xf numFmtId="0" fontId="0" fillId="0" borderId="6" xfId="0" applyFont="1" applyBorder="1" applyAlignment="1">
      <alignment horizontal="left" vertical="center" wrapText="1"/>
    </xf>
    <xf numFmtId="0" fontId="0" fillId="0" borderId="40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1" fontId="0" fillId="0" borderId="34" xfId="0" applyNumberFormat="1" applyFont="1" applyBorder="1" applyAlignment="1">
      <alignment horizontal="center" vertical="center"/>
    </xf>
    <xf numFmtId="1" fontId="0" fillId="0" borderId="35" xfId="0" applyNumberFormat="1" applyFont="1" applyBorder="1" applyAlignment="1">
      <alignment horizontal="center"/>
    </xf>
    <xf numFmtId="1" fontId="0" fillId="0" borderId="37" xfId="0" applyNumberFormat="1" applyFont="1" applyBorder="1" applyAlignment="1">
      <alignment horizontal="center"/>
    </xf>
    <xf numFmtId="1" fontId="0" fillId="0" borderId="35" xfId="0" applyNumberFormat="1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0" borderId="36" xfId="0" applyFont="1" applyBorder="1" applyAlignment="1">
      <alignment horizontal="center" vertical="center"/>
    </xf>
    <xf numFmtId="1" fontId="0" fillId="0" borderId="37" xfId="0" applyNumberFormat="1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0" fillId="0" borderId="3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12" xfId="0" applyFont="1" applyBorder="1" applyAlignment="1">
      <alignment horizontal="center" vertical="center"/>
    </xf>
    <xf numFmtId="0" fontId="0" fillId="0" borderId="19" xfId="0" applyFont="1" applyBorder="1" applyAlignment="1">
      <alignment horizontal="center" vertical="center"/>
    </xf>
    <xf numFmtId="0" fontId="0" fillId="0" borderId="17" xfId="0" applyFont="1" applyFill="1" applyBorder="1" applyAlignment="1">
      <alignment horizontal="left" vertical="center" wrapText="1"/>
    </xf>
    <xf numFmtId="0" fontId="0" fillId="0" borderId="46" xfId="0" applyFont="1" applyFill="1" applyBorder="1" applyAlignment="1">
      <alignment horizontal="left" vertical="center" wrapText="1"/>
    </xf>
    <xf numFmtId="0" fontId="0" fillId="0" borderId="32" xfId="0" applyFont="1" applyFill="1" applyBorder="1" applyAlignment="1">
      <alignment horizontal="center" vertical="center" wrapText="1"/>
    </xf>
    <xf numFmtId="0" fontId="0" fillId="0" borderId="33" xfId="0" applyFont="1" applyFill="1" applyBorder="1" applyAlignment="1">
      <alignment horizontal="center" vertical="center" wrapText="1"/>
    </xf>
    <xf numFmtId="1" fontId="0" fillId="0" borderId="12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9" xfId="0" applyFont="1" applyFill="1" applyBorder="1" applyAlignment="1">
      <alignment horizontal="center" vertical="center"/>
    </xf>
    <xf numFmtId="0" fontId="0" fillId="0" borderId="31" xfId="0" applyFont="1" applyFill="1" applyBorder="1" applyAlignment="1">
      <alignment horizontal="center" vertical="center"/>
    </xf>
    <xf numFmtId="0" fontId="0" fillId="0" borderId="28" xfId="0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 vertical="center"/>
    </xf>
    <xf numFmtId="0" fontId="2" fillId="0" borderId="3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0" fillId="0" borderId="32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1" fontId="0" fillId="0" borderId="31" xfId="0" applyNumberFormat="1" applyFont="1" applyBorder="1" applyAlignment="1">
      <alignment horizontal="left" vertical="top" wrapText="1"/>
    </xf>
    <xf numFmtId="1" fontId="0" fillId="0" borderId="1" xfId="0" applyNumberFormat="1" applyFont="1" applyBorder="1" applyAlignment="1">
      <alignment horizontal="left" vertical="top" wrapText="1"/>
    </xf>
    <xf numFmtId="1" fontId="0" fillId="0" borderId="1" xfId="0" applyNumberFormat="1" applyFont="1" applyBorder="1" applyAlignment="1">
      <alignment horizontal="left" vertical="top"/>
    </xf>
    <xf numFmtId="1" fontId="0" fillId="0" borderId="28" xfId="0" applyNumberFormat="1" applyFont="1" applyBorder="1" applyAlignment="1">
      <alignment horizontal="left" vertical="top"/>
    </xf>
    <xf numFmtId="0" fontId="0" fillId="0" borderId="32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2" fillId="0" borderId="33" xfId="0" applyFont="1" applyFill="1" applyBorder="1" applyAlignment="1">
      <alignment horizontal="center" vertical="center"/>
    </xf>
    <xf numFmtId="0" fontId="0" fillId="0" borderId="33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14" xfId="0" applyFill="1" applyBorder="1" applyAlignment="1">
      <alignment horizontal="left" vertical="center" wrapText="1"/>
    </xf>
    <xf numFmtId="0" fontId="0" fillId="0" borderId="65" xfId="0" applyFont="1" applyFill="1" applyBorder="1" applyAlignment="1">
      <alignment horizontal="left" vertical="center" wrapText="1"/>
    </xf>
    <xf numFmtId="0" fontId="0" fillId="0" borderId="10" xfId="0" applyFont="1" applyFill="1" applyBorder="1" applyAlignment="1">
      <alignment horizontal="left" vertical="center" wrapText="1"/>
    </xf>
    <xf numFmtId="0" fontId="0" fillId="0" borderId="64" xfId="0" applyFont="1" applyFill="1" applyBorder="1" applyAlignment="1">
      <alignment horizontal="center" vertical="center" wrapText="1"/>
    </xf>
    <xf numFmtId="0" fontId="0" fillId="0" borderId="65" xfId="0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/>
    </xf>
    <xf numFmtId="0" fontId="0" fillId="0" borderId="8" xfId="0" applyFont="1" applyFill="1" applyBorder="1" applyAlignment="1">
      <alignment horizontal="center" vertical="center" wrapText="1"/>
    </xf>
    <xf numFmtId="49" fontId="0" fillId="0" borderId="8" xfId="0" applyNumberFormat="1" applyFont="1" applyFill="1" applyBorder="1" applyAlignment="1">
      <alignment horizontal="center" vertical="center"/>
    </xf>
    <xf numFmtId="164" fontId="0" fillId="0" borderId="8" xfId="0" applyNumberFormat="1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  <xf numFmtId="0" fontId="0" fillId="0" borderId="28" xfId="0" applyNumberFormat="1" applyFont="1" applyFill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0" fillId="0" borderId="31" xfId="0" applyFont="1" applyBorder="1" applyAlignment="1">
      <alignment horizontal="center" vertical="center"/>
    </xf>
    <xf numFmtId="0" fontId="0" fillId="0" borderId="28" xfId="0" applyFont="1" applyBorder="1" applyAlignment="1">
      <alignment horizontal="left" vertical="top" wrapText="1"/>
    </xf>
    <xf numFmtId="0" fontId="0" fillId="0" borderId="33" xfId="0" applyFont="1" applyBorder="1" applyAlignment="1">
      <alignment horizontal="left" vertical="top" wrapText="1"/>
    </xf>
    <xf numFmtId="0" fontId="0" fillId="0" borderId="31" xfId="0" applyFont="1" applyBorder="1" applyAlignment="1">
      <alignment horizontal="left" vertical="top" wrapText="1"/>
    </xf>
    <xf numFmtId="0" fontId="0" fillId="0" borderId="28" xfId="0" applyFont="1" applyBorder="1" applyAlignment="1">
      <alignment horizontal="center" vertical="center"/>
    </xf>
    <xf numFmtId="0" fontId="0" fillId="0" borderId="33" xfId="0" applyFont="1" applyBorder="1" applyAlignment="1">
      <alignment horizontal="center" vertical="center"/>
    </xf>
    <xf numFmtId="0" fontId="0" fillId="0" borderId="58" xfId="0" applyFont="1" applyBorder="1" applyAlignment="1">
      <alignment horizontal="center" vertical="center"/>
    </xf>
    <xf numFmtId="0" fontId="0" fillId="0" borderId="56" xfId="0" applyFont="1" applyBorder="1" applyAlignment="1">
      <alignment horizontal="center" vertical="center"/>
    </xf>
    <xf numFmtId="0" fontId="0" fillId="0" borderId="20" xfId="0" applyFont="1" applyBorder="1" applyAlignment="1">
      <alignment horizontal="left" vertical="top" wrapText="1"/>
    </xf>
    <xf numFmtId="0" fontId="0" fillId="0" borderId="29" xfId="0" applyFont="1" applyBorder="1" applyAlignment="1">
      <alignment horizontal="left" vertical="top" wrapText="1"/>
    </xf>
    <xf numFmtId="0" fontId="0" fillId="0" borderId="56" xfId="0" applyFont="1" applyBorder="1" applyAlignment="1">
      <alignment horizontal="left" vertical="top" wrapText="1"/>
    </xf>
    <xf numFmtId="0" fontId="0" fillId="0" borderId="20" xfId="0" applyFont="1" applyBorder="1" applyAlignment="1">
      <alignment horizontal="center" vertical="center"/>
    </xf>
    <xf numFmtId="0" fontId="0" fillId="0" borderId="29" xfId="0" applyFont="1" applyBorder="1" applyAlignment="1">
      <alignment horizontal="center" vertical="center"/>
    </xf>
    <xf numFmtId="0" fontId="0" fillId="0" borderId="30" xfId="0" applyFont="1" applyBorder="1" applyAlignment="1">
      <alignment horizontal="center" vertical="center"/>
    </xf>
    <xf numFmtId="0" fontId="18" fillId="0" borderId="11" xfId="0" applyFont="1" applyFill="1" applyBorder="1" applyAlignment="1">
      <alignment horizontal="center" vertical="center"/>
    </xf>
    <xf numFmtId="0" fontId="18" fillId="0" borderId="34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U100"/>
  <sheetViews>
    <sheetView tabSelected="1" showWhiteSpace="0" view="pageBreakPreview" topLeftCell="A31" zoomScale="85" zoomScaleNormal="120" zoomScaleSheetLayoutView="85" workbookViewId="0">
      <selection activeCell="X37" sqref="X37:Y37"/>
    </sheetView>
  </sheetViews>
  <sheetFormatPr defaultColWidth="9.109375" defaultRowHeight="13.2"/>
  <cols>
    <col min="1" max="1" width="3" style="2" customWidth="1"/>
    <col min="2" max="2" width="2.44140625" style="63" customWidth="1"/>
    <col min="3" max="9" width="2.33203125" style="63" customWidth="1"/>
    <col min="10" max="60" width="2.33203125" style="2" customWidth="1"/>
    <col min="61" max="61" width="3.44140625" style="2" customWidth="1"/>
    <col min="62" max="16384" width="9.109375" style="2"/>
  </cols>
  <sheetData>
    <row r="1" spans="1:64">
      <c r="AZ1" s="36"/>
    </row>
    <row r="2" spans="1:64">
      <c r="A2" s="13"/>
      <c r="B2" s="88"/>
      <c r="C2" s="88"/>
      <c r="D2" s="88"/>
      <c r="E2" s="88"/>
      <c r="F2" s="88"/>
      <c r="G2" s="88"/>
      <c r="H2" s="88"/>
      <c r="I2" s="88"/>
      <c r="J2" s="13"/>
      <c r="K2" s="13"/>
      <c r="L2" s="13"/>
      <c r="M2" s="13"/>
      <c r="N2" s="13"/>
      <c r="O2" s="13"/>
      <c r="P2" s="13"/>
      <c r="Q2" s="279" t="s">
        <v>55</v>
      </c>
      <c r="R2" s="279"/>
      <c r="S2" s="279"/>
      <c r="T2" s="279"/>
      <c r="U2" s="279"/>
      <c r="V2" s="279"/>
      <c r="W2" s="279"/>
      <c r="X2" s="279"/>
      <c r="Y2" s="279"/>
      <c r="Z2" s="279"/>
      <c r="AA2" s="279"/>
      <c r="AB2" s="279"/>
      <c r="AC2" s="279"/>
      <c r="AD2" s="279"/>
      <c r="AE2" s="279"/>
      <c r="AF2" s="279"/>
      <c r="AG2" s="279"/>
      <c r="AH2" s="279"/>
      <c r="AI2" s="279"/>
      <c r="AJ2" s="279"/>
      <c r="AK2" s="279"/>
      <c r="AL2" s="279"/>
      <c r="AM2" s="279"/>
      <c r="AN2" s="279"/>
      <c r="AO2" s="279"/>
      <c r="AP2" s="279"/>
      <c r="AQ2" s="279"/>
      <c r="AR2" s="279"/>
      <c r="AS2" s="279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</row>
    <row r="3" spans="1:64" ht="21.15" customHeight="1">
      <c r="Q3" s="250" t="s">
        <v>24</v>
      </c>
      <c r="R3" s="250"/>
      <c r="S3" s="250"/>
      <c r="T3" s="250"/>
      <c r="U3" s="250"/>
      <c r="V3" s="250"/>
      <c r="W3" s="250"/>
      <c r="X3" s="250"/>
      <c r="Y3" s="250"/>
      <c r="Z3" s="250"/>
      <c r="AA3" s="250"/>
      <c r="AB3" s="250"/>
      <c r="AC3" s="250"/>
      <c r="AD3" s="250"/>
      <c r="AE3" s="250"/>
      <c r="AF3" s="250"/>
      <c r="AG3" s="250"/>
      <c r="AH3" s="250"/>
      <c r="AI3" s="250"/>
      <c r="AJ3" s="250"/>
      <c r="AK3" s="250"/>
      <c r="AL3" s="250"/>
      <c r="AM3" s="250"/>
      <c r="AN3" s="250"/>
      <c r="AO3" s="250"/>
      <c r="AP3" s="250"/>
      <c r="AQ3" s="250"/>
      <c r="AR3" s="250"/>
      <c r="AS3" s="250"/>
      <c r="AT3" s="47"/>
      <c r="AU3" s="47"/>
      <c r="AV3" s="47"/>
      <c r="AW3" s="47"/>
      <c r="AX3" s="48" t="s">
        <v>64</v>
      </c>
      <c r="AY3" s="47"/>
      <c r="AZ3" s="47"/>
      <c r="BB3" s="11"/>
      <c r="BC3" s="41"/>
      <c r="BD3" s="41"/>
      <c r="BE3" s="21"/>
      <c r="BF3" s="21"/>
      <c r="BG3" s="21"/>
      <c r="BH3" s="21"/>
      <c r="BK3" s="25"/>
      <c r="BL3" s="25"/>
    </row>
    <row r="4" spans="1:64" ht="21.15" customHeight="1">
      <c r="Q4" s="250" t="s">
        <v>116</v>
      </c>
      <c r="R4" s="250"/>
      <c r="S4" s="250"/>
      <c r="T4" s="250"/>
      <c r="U4" s="250"/>
      <c r="V4" s="250"/>
      <c r="W4" s="250"/>
      <c r="X4" s="250"/>
      <c r="Y4" s="250"/>
      <c r="Z4" s="250"/>
      <c r="AA4" s="250"/>
      <c r="AB4" s="250"/>
      <c r="AC4" s="250"/>
      <c r="AD4" s="250"/>
      <c r="AE4" s="250"/>
      <c r="AF4" s="250"/>
      <c r="AG4" s="250"/>
      <c r="AH4" s="250"/>
      <c r="AI4" s="250"/>
      <c r="AJ4" s="250"/>
      <c r="AK4" s="250"/>
      <c r="AL4" s="250"/>
      <c r="AM4" s="250"/>
      <c r="AN4" s="250"/>
      <c r="AO4" s="250"/>
      <c r="AP4" s="250"/>
      <c r="AQ4" s="250"/>
      <c r="AR4" s="250"/>
      <c r="AS4" s="250"/>
      <c r="AT4" s="47"/>
      <c r="AU4" s="47"/>
      <c r="AV4" s="47"/>
      <c r="AW4" s="47"/>
      <c r="AX4" s="14" t="s">
        <v>61</v>
      </c>
      <c r="AY4" s="47"/>
      <c r="AZ4" s="47"/>
      <c r="BB4" s="11"/>
      <c r="BC4" s="41"/>
      <c r="BD4" s="41"/>
      <c r="BE4" s="21"/>
      <c r="BF4" s="21"/>
      <c r="BG4" s="21"/>
      <c r="BH4" s="21"/>
      <c r="BK4" s="25"/>
      <c r="BL4" s="25"/>
    </row>
    <row r="5" spans="1:64" ht="27" customHeight="1">
      <c r="A5" s="13"/>
      <c r="B5" s="88"/>
      <c r="C5" s="88"/>
      <c r="D5" s="88"/>
      <c r="E5" s="88"/>
      <c r="F5" s="88"/>
      <c r="G5" s="88"/>
      <c r="H5" s="88"/>
      <c r="I5" s="88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1"/>
      <c r="AQ5" s="11"/>
      <c r="AR5" s="41"/>
      <c r="AS5" s="41"/>
      <c r="AT5" s="41"/>
      <c r="AU5" s="14"/>
      <c r="AV5" s="14"/>
      <c r="AW5" s="22"/>
      <c r="AX5" s="14" t="s">
        <v>117</v>
      </c>
      <c r="AY5" s="14"/>
      <c r="AZ5" s="14"/>
      <c r="BB5" s="11"/>
      <c r="BC5" s="41"/>
      <c r="BD5" s="41"/>
      <c r="BE5" s="21"/>
      <c r="BF5" s="21"/>
      <c r="BG5" s="21"/>
      <c r="BH5" s="21"/>
      <c r="BK5" s="25"/>
      <c r="BL5" s="25"/>
    </row>
    <row r="6" spans="1:64" ht="21" customHeight="1">
      <c r="Q6" s="280" t="s">
        <v>118</v>
      </c>
      <c r="R6" s="280"/>
      <c r="S6" s="280"/>
      <c r="T6" s="280"/>
      <c r="U6" s="280"/>
      <c r="V6" s="280"/>
      <c r="W6" s="280"/>
      <c r="X6" s="280"/>
      <c r="Y6" s="280"/>
      <c r="Z6" s="280"/>
      <c r="AA6" s="280"/>
      <c r="AB6" s="280"/>
      <c r="AC6" s="280"/>
      <c r="AD6" s="280"/>
      <c r="AE6" s="280"/>
      <c r="AF6" s="280"/>
      <c r="AG6" s="280"/>
      <c r="AH6" s="280"/>
      <c r="AI6" s="280"/>
      <c r="AJ6" s="280"/>
      <c r="AK6" s="280"/>
      <c r="AL6" s="280"/>
      <c r="AM6" s="280"/>
      <c r="AN6" s="280"/>
      <c r="AO6" s="280"/>
      <c r="AP6" s="280"/>
      <c r="AQ6" s="280"/>
      <c r="AR6" s="280"/>
      <c r="AS6" s="280"/>
      <c r="AT6" s="49"/>
      <c r="AU6" s="49"/>
      <c r="AV6" s="49"/>
      <c r="AW6" s="49"/>
      <c r="AX6" s="14" t="s">
        <v>119</v>
      </c>
      <c r="AY6" s="49"/>
      <c r="AZ6" s="49"/>
      <c r="BB6" s="11"/>
      <c r="BC6" s="41"/>
      <c r="BD6" s="41"/>
      <c r="BE6" s="21"/>
      <c r="BF6" s="21"/>
      <c r="BG6" s="21"/>
      <c r="BH6" s="21"/>
      <c r="BK6" s="25"/>
      <c r="BL6" s="25"/>
    </row>
    <row r="7" spans="1:64" ht="15" customHeight="1">
      <c r="A7" s="13"/>
      <c r="B7" s="88"/>
      <c r="C7" s="88"/>
      <c r="D7" s="88"/>
      <c r="E7" s="88"/>
      <c r="F7" s="88"/>
      <c r="G7" s="88"/>
      <c r="H7" s="88"/>
      <c r="I7" s="88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50"/>
      <c r="AV7" s="50"/>
      <c r="AW7" s="50"/>
      <c r="AX7" s="50"/>
      <c r="AY7" s="50"/>
      <c r="AZ7" s="50"/>
      <c r="BA7" s="50"/>
      <c r="BB7" s="50"/>
      <c r="BC7" s="50"/>
      <c r="BD7" s="50"/>
      <c r="BE7" s="50"/>
      <c r="BF7" s="50"/>
      <c r="BG7" s="50"/>
      <c r="BH7" s="50"/>
      <c r="BI7" s="50"/>
      <c r="BJ7" s="14"/>
    </row>
    <row r="8" spans="1:64" ht="15" customHeight="1">
      <c r="A8" s="40"/>
      <c r="B8" s="117" t="s">
        <v>48</v>
      </c>
      <c r="C8" s="117"/>
      <c r="D8" s="117"/>
      <c r="E8" s="117"/>
      <c r="F8" s="117"/>
      <c r="G8" s="117"/>
      <c r="H8" s="117"/>
      <c r="I8" s="117"/>
      <c r="J8" s="117"/>
      <c r="K8" s="117"/>
      <c r="L8" s="117"/>
      <c r="M8" s="117"/>
      <c r="N8" s="117"/>
      <c r="O8" s="117"/>
      <c r="P8" s="117"/>
      <c r="Q8" s="117"/>
      <c r="R8" s="117" t="s">
        <v>120</v>
      </c>
      <c r="S8" s="117"/>
      <c r="T8" s="117"/>
      <c r="U8" s="117"/>
      <c r="V8" s="117"/>
      <c r="W8" s="117"/>
      <c r="X8" s="117"/>
      <c r="Y8" s="117"/>
      <c r="Z8" s="117"/>
      <c r="AA8" s="117"/>
      <c r="AB8" s="117"/>
      <c r="AC8" s="117"/>
      <c r="AD8" s="117"/>
      <c r="AE8" s="117"/>
      <c r="AF8" s="117"/>
      <c r="AG8" s="117"/>
      <c r="AH8" s="117"/>
      <c r="AI8" s="117"/>
      <c r="AJ8" s="117"/>
      <c r="AK8" s="117"/>
      <c r="AL8" s="117"/>
      <c r="AM8" s="117"/>
      <c r="AN8" s="117"/>
      <c r="AO8" s="117"/>
      <c r="AP8" s="117"/>
      <c r="AQ8" s="117"/>
      <c r="AR8" s="117"/>
      <c r="AS8" s="117"/>
      <c r="AT8" s="117"/>
      <c r="AU8" s="117"/>
      <c r="AV8" s="117"/>
      <c r="AW8" s="117"/>
      <c r="AX8" s="117"/>
      <c r="AY8" s="117"/>
      <c r="AZ8" s="117"/>
      <c r="BA8" s="117"/>
      <c r="BB8" s="117"/>
      <c r="BC8" s="117"/>
      <c r="BD8" s="117"/>
      <c r="BE8" s="117"/>
      <c r="BF8" s="117"/>
      <c r="BG8" s="117"/>
      <c r="BH8" s="117"/>
      <c r="BI8" s="117"/>
    </row>
    <row r="9" spans="1:64" ht="15" customHeight="1">
      <c r="A9" s="40"/>
      <c r="B9" s="117" t="s">
        <v>65</v>
      </c>
      <c r="C9" s="117"/>
      <c r="D9" s="117"/>
      <c r="E9" s="117"/>
      <c r="F9" s="117"/>
      <c r="G9" s="117"/>
      <c r="H9" s="117"/>
      <c r="I9" s="117"/>
      <c r="J9" s="117"/>
      <c r="K9" s="117"/>
      <c r="L9" s="117"/>
      <c r="M9" s="117"/>
      <c r="N9" s="117"/>
      <c r="O9" s="117"/>
      <c r="P9" s="117"/>
      <c r="Q9" s="117"/>
      <c r="R9" s="117" t="s">
        <v>86</v>
      </c>
      <c r="S9" s="117"/>
      <c r="T9" s="117"/>
      <c r="U9" s="117"/>
      <c r="V9" s="117"/>
      <c r="W9" s="117"/>
      <c r="X9" s="117"/>
      <c r="Y9" s="117"/>
      <c r="Z9" s="117"/>
      <c r="AA9" s="117"/>
      <c r="AB9" s="117"/>
      <c r="AC9" s="117"/>
      <c r="AD9" s="117"/>
      <c r="AE9" s="117"/>
      <c r="AF9" s="117"/>
      <c r="AG9" s="117"/>
      <c r="AH9" s="117"/>
      <c r="AI9" s="117"/>
      <c r="AJ9" s="117"/>
      <c r="AK9" s="117"/>
      <c r="AL9" s="117"/>
      <c r="AM9" s="117"/>
      <c r="AN9" s="117"/>
      <c r="AO9" s="117"/>
      <c r="AP9" s="117"/>
      <c r="AQ9" s="117"/>
      <c r="AR9" s="117"/>
      <c r="AS9" s="117"/>
      <c r="AT9" s="117"/>
      <c r="AU9" s="117"/>
      <c r="AV9" s="117"/>
      <c r="AW9" s="117"/>
      <c r="AX9" s="117"/>
      <c r="AY9" s="117"/>
      <c r="AZ9" s="117"/>
      <c r="BA9" s="117"/>
      <c r="BB9" s="117"/>
      <c r="BC9" s="117"/>
      <c r="BD9" s="117"/>
      <c r="BE9" s="117"/>
      <c r="BF9" s="117"/>
      <c r="BG9" s="117"/>
      <c r="BH9" s="117"/>
      <c r="BI9" s="117"/>
    </row>
    <row r="10" spans="1:64" ht="15" customHeight="1">
      <c r="A10" s="40"/>
      <c r="B10" s="117" t="s">
        <v>66</v>
      </c>
      <c r="C10" s="117"/>
      <c r="D10" s="117"/>
      <c r="E10" s="117"/>
      <c r="F10" s="117"/>
      <c r="G10" s="117"/>
      <c r="H10" s="117"/>
      <c r="I10" s="117"/>
      <c r="J10" s="117"/>
      <c r="K10" s="117"/>
      <c r="L10" s="117"/>
      <c r="M10" s="117"/>
      <c r="N10" s="117"/>
      <c r="O10" s="117"/>
      <c r="P10" s="117"/>
      <c r="Q10" s="117"/>
      <c r="R10" s="117" t="s">
        <v>176</v>
      </c>
      <c r="S10" s="117"/>
      <c r="T10" s="117"/>
      <c r="U10" s="117"/>
      <c r="V10" s="117"/>
      <c r="W10" s="117"/>
      <c r="X10" s="117"/>
      <c r="Y10" s="117"/>
      <c r="Z10" s="117"/>
      <c r="AA10" s="117"/>
      <c r="AB10" s="117"/>
      <c r="AC10" s="117"/>
      <c r="AD10" s="117"/>
      <c r="AE10" s="117"/>
      <c r="AF10" s="117"/>
      <c r="AG10" s="117"/>
      <c r="AH10" s="117"/>
      <c r="AI10" s="117"/>
      <c r="AJ10" s="117"/>
      <c r="AK10" s="117"/>
      <c r="AL10" s="117"/>
      <c r="AM10" s="117"/>
      <c r="AN10" s="117"/>
      <c r="AO10" s="117"/>
      <c r="AP10" s="117"/>
      <c r="AQ10" s="117"/>
      <c r="AR10" s="117"/>
      <c r="AS10" s="117"/>
      <c r="AT10" s="117"/>
      <c r="AU10" s="117"/>
      <c r="AV10" s="117"/>
      <c r="AW10" s="117"/>
      <c r="AX10" s="117"/>
      <c r="AY10" s="117"/>
      <c r="AZ10" s="117"/>
      <c r="BA10" s="117"/>
      <c r="BB10" s="117"/>
      <c r="BC10" s="117"/>
      <c r="BD10" s="117"/>
      <c r="BE10" s="117"/>
      <c r="BF10" s="117"/>
      <c r="BG10" s="117"/>
      <c r="BH10" s="117"/>
      <c r="BI10" s="117"/>
    </row>
    <row r="11" spans="1:64" ht="15" customHeight="1">
      <c r="A11" s="40"/>
      <c r="B11" s="310" t="s">
        <v>121</v>
      </c>
      <c r="C11" s="310"/>
      <c r="D11" s="310"/>
      <c r="E11" s="310"/>
      <c r="F11" s="310"/>
      <c r="G11" s="310"/>
      <c r="H11" s="310"/>
      <c r="I11" s="310"/>
      <c r="J11" s="310"/>
      <c r="K11" s="310"/>
      <c r="L11" s="310"/>
      <c r="M11" s="310"/>
      <c r="N11" s="310"/>
      <c r="O11" s="310"/>
      <c r="P11" s="310"/>
      <c r="Q11" s="310"/>
      <c r="R11" s="117" t="s">
        <v>122</v>
      </c>
      <c r="S11" s="117"/>
      <c r="T11" s="117"/>
      <c r="U11" s="117"/>
      <c r="V11" s="117"/>
      <c r="W11" s="117"/>
      <c r="X11" s="117"/>
      <c r="Y11" s="117"/>
      <c r="Z11" s="117"/>
      <c r="AA11" s="117"/>
      <c r="AB11" s="117"/>
      <c r="AC11" s="117"/>
      <c r="AD11" s="117"/>
      <c r="AE11" s="117"/>
      <c r="AF11" s="117"/>
      <c r="AG11" s="117"/>
      <c r="AH11" s="117"/>
      <c r="AI11" s="117"/>
      <c r="AJ11" s="117"/>
      <c r="AK11" s="117"/>
      <c r="AL11" s="117"/>
      <c r="AM11" s="117"/>
      <c r="AN11" s="117"/>
      <c r="AO11" s="117"/>
      <c r="AP11" s="117"/>
      <c r="AQ11" s="117"/>
      <c r="AR11" s="117"/>
      <c r="AS11" s="117"/>
      <c r="AT11" s="117"/>
      <c r="AU11" s="117"/>
      <c r="AV11" s="117"/>
      <c r="AW11" s="117"/>
      <c r="AX11" s="117"/>
      <c r="AY11" s="117"/>
      <c r="AZ11" s="117"/>
      <c r="BA11" s="117"/>
      <c r="BB11" s="117"/>
      <c r="BC11" s="117"/>
      <c r="BD11" s="117"/>
      <c r="BE11" s="117"/>
      <c r="BF11" s="117"/>
      <c r="BG11" s="117"/>
      <c r="BH11" s="117"/>
      <c r="BI11" s="117"/>
    </row>
    <row r="12" spans="1:64" ht="15" customHeight="1">
      <c r="A12" s="40"/>
      <c r="B12" s="117" t="s">
        <v>67</v>
      </c>
      <c r="C12" s="117"/>
      <c r="D12" s="117"/>
      <c r="E12" s="117"/>
      <c r="F12" s="117"/>
      <c r="G12" s="117"/>
      <c r="H12" s="117"/>
      <c r="I12" s="117"/>
      <c r="J12" s="117"/>
      <c r="K12" s="117"/>
      <c r="L12" s="117"/>
      <c r="M12" s="117"/>
      <c r="N12" s="117"/>
      <c r="O12" s="117"/>
      <c r="P12" s="117"/>
      <c r="Q12" s="117"/>
      <c r="R12" s="117" t="s">
        <v>68</v>
      </c>
      <c r="S12" s="117"/>
      <c r="T12" s="117"/>
      <c r="U12" s="117"/>
      <c r="V12" s="117"/>
      <c r="W12" s="117"/>
      <c r="X12" s="117"/>
      <c r="Y12" s="117"/>
      <c r="Z12" s="117"/>
      <c r="AA12" s="117"/>
      <c r="AB12" s="117"/>
      <c r="AC12" s="117"/>
      <c r="AD12" s="117"/>
      <c r="AE12" s="117"/>
      <c r="AF12" s="117"/>
      <c r="AG12" s="117"/>
      <c r="AH12" s="117"/>
      <c r="AI12" s="117"/>
      <c r="AJ12" s="117"/>
      <c r="AK12" s="117"/>
      <c r="AL12" s="117"/>
      <c r="AM12" s="117"/>
      <c r="AN12" s="117"/>
      <c r="AO12" s="117"/>
      <c r="AP12" s="117"/>
      <c r="AQ12" s="117"/>
      <c r="AR12" s="117"/>
      <c r="AS12" s="117"/>
      <c r="AT12" s="117"/>
      <c r="AU12" s="117"/>
      <c r="AV12" s="117"/>
      <c r="AW12" s="117"/>
      <c r="AX12" s="117"/>
      <c r="AY12" s="117"/>
      <c r="AZ12" s="117"/>
      <c r="BA12" s="117"/>
      <c r="BB12" s="117"/>
      <c r="BC12" s="117"/>
      <c r="BD12" s="117"/>
      <c r="BE12" s="117"/>
      <c r="BF12" s="117"/>
      <c r="BG12" s="117"/>
      <c r="BH12" s="117"/>
      <c r="BI12" s="117"/>
    </row>
    <row r="13" spans="1:64" ht="15" customHeight="1">
      <c r="A13" s="40"/>
      <c r="B13" s="117" t="s">
        <v>83</v>
      </c>
      <c r="C13" s="117"/>
      <c r="D13" s="117"/>
      <c r="E13" s="117"/>
      <c r="F13" s="117"/>
      <c r="G13" s="117"/>
      <c r="H13" s="117"/>
      <c r="I13" s="117"/>
      <c r="J13" s="117"/>
      <c r="K13" s="117"/>
      <c r="L13" s="117"/>
      <c r="M13" s="117"/>
      <c r="N13" s="117"/>
      <c r="O13" s="117"/>
      <c r="P13" s="117"/>
      <c r="Q13" s="117"/>
      <c r="R13" s="117" t="s">
        <v>123</v>
      </c>
      <c r="S13" s="117"/>
      <c r="T13" s="117"/>
      <c r="U13" s="117"/>
      <c r="V13" s="117"/>
      <c r="W13" s="117"/>
      <c r="X13" s="117"/>
      <c r="Y13" s="117"/>
      <c r="Z13" s="117"/>
      <c r="AA13" s="117"/>
      <c r="AB13" s="117"/>
      <c r="AC13" s="117"/>
      <c r="AD13" s="117"/>
      <c r="AE13" s="117"/>
      <c r="AF13" s="117"/>
      <c r="AG13" s="117"/>
      <c r="AH13" s="117"/>
      <c r="AI13" s="117"/>
      <c r="AJ13" s="117"/>
      <c r="AK13" s="117"/>
      <c r="AL13" s="117"/>
      <c r="AM13" s="117"/>
      <c r="AN13" s="117"/>
      <c r="AO13" s="117"/>
      <c r="AP13" s="117"/>
      <c r="AQ13" s="117"/>
      <c r="AR13" s="117"/>
      <c r="AS13" s="117"/>
      <c r="AT13" s="117"/>
      <c r="AU13" s="117"/>
      <c r="AV13" s="117"/>
      <c r="AW13" s="117"/>
      <c r="AX13" s="117"/>
      <c r="AY13" s="117"/>
      <c r="AZ13" s="117"/>
      <c r="BA13" s="117"/>
      <c r="BB13" s="117"/>
      <c r="BC13" s="117"/>
      <c r="BD13" s="117"/>
      <c r="BE13" s="117"/>
      <c r="BF13" s="117"/>
      <c r="BG13" s="117"/>
      <c r="BH13" s="117"/>
      <c r="BI13" s="117"/>
    </row>
    <row r="14" spans="1:64" ht="15" customHeight="1">
      <c r="A14" s="40"/>
      <c r="B14" s="117" t="s">
        <v>84</v>
      </c>
      <c r="C14" s="117"/>
      <c r="D14" s="117"/>
      <c r="E14" s="117"/>
      <c r="F14" s="117"/>
      <c r="G14" s="117"/>
      <c r="H14" s="117"/>
      <c r="I14" s="117"/>
      <c r="J14" s="117"/>
      <c r="K14" s="117"/>
      <c r="L14" s="117"/>
      <c r="M14" s="117"/>
      <c r="N14" s="117"/>
      <c r="O14" s="117"/>
      <c r="P14" s="117"/>
      <c r="Q14" s="117"/>
      <c r="R14" s="117" t="s">
        <v>124</v>
      </c>
      <c r="S14" s="117"/>
      <c r="T14" s="117"/>
      <c r="U14" s="117"/>
      <c r="V14" s="117"/>
      <c r="W14" s="117"/>
      <c r="X14" s="117"/>
      <c r="Y14" s="117"/>
      <c r="Z14" s="117"/>
      <c r="AA14" s="117"/>
      <c r="AB14" s="117"/>
      <c r="AC14" s="117"/>
      <c r="AD14" s="117"/>
      <c r="AE14" s="117"/>
      <c r="AF14" s="117"/>
      <c r="AG14" s="117"/>
      <c r="AH14" s="117"/>
      <c r="AI14" s="117"/>
      <c r="AJ14" s="117"/>
      <c r="AK14" s="117"/>
      <c r="AL14" s="117"/>
      <c r="AM14" s="117"/>
      <c r="AN14" s="117"/>
      <c r="AO14" s="117"/>
      <c r="AP14" s="117"/>
      <c r="AQ14" s="117"/>
      <c r="AR14" s="117"/>
      <c r="AS14" s="117"/>
      <c r="AT14" s="117"/>
      <c r="AU14" s="117"/>
      <c r="AV14" s="117"/>
      <c r="AW14" s="117"/>
      <c r="AX14" s="117"/>
      <c r="AY14" s="117"/>
      <c r="AZ14" s="117"/>
      <c r="BA14" s="117"/>
      <c r="BB14" s="117"/>
      <c r="BC14" s="117"/>
      <c r="BD14" s="117"/>
      <c r="BE14" s="117"/>
      <c r="BF14" s="117"/>
      <c r="BG14" s="117"/>
      <c r="BH14" s="117"/>
      <c r="BI14" s="117"/>
    </row>
    <row r="15" spans="1:64" ht="15" customHeight="1">
      <c r="A15" s="40"/>
      <c r="B15" s="117" t="s">
        <v>69</v>
      </c>
      <c r="C15" s="117"/>
      <c r="D15" s="117"/>
      <c r="E15" s="117"/>
      <c r="F15" s="117"/>
      <c r="G15" s="117"/>
      <c r="H15" s="117"/>
      <c r="I15" s="117"/>
      <c r="J15" s="117"/>
      <c r="K15" s="117"/>
      <c r="L15" s="117"/>
      <c r="M15" s="117"/>
      <c r="N15" s="117"/>
      <c r="O15" s="117"/>
      <c r="P15" s="117"/>
      <c r="Q15" s="117"/>
      <c r="R15" s="117" t="s">
        <v>85</v>
      </c>
      <c r="S15" s="117"/>
      <c r="T15" s="117"/>
      <c r="U15" s="117"/>
      <c r="V15" s="117"/>
      <c r="W15" s="117"/>
      <c r="X15" s="117"/>
      <c r="Y15" s="117"/>
      <c r="Z15" s="117"/>
      <c r="AA15" s="117"/>
      <c r="AB15" s="117"/>
      <c r="AC15" s="117"/>
      <c r="AD15" s="117"/>
      <c r="AE15" s="117"/>
      <c r="AF15" s="117"/>
      <c r="AG15" s="117"/>
      <c r="AH15" s="117"/>
      <c r="AI15" s="117"/>
      <c r="AJ15" s="117"/>
      <c r="AK15" s="117"/>
      <c r="AL15" s="117"/>
      <c r="AM15" s="117"/>
      <c r="AN15" s="117"/>
      <c r="AO15" s="117"/>
      <c r="AP15" s="117"/>
      <c r="AQ15" s="117"/>
      <c r="AR15" s="117"/>
      <c r="AS15" s="117"/>
      <c r="AT15" s="117"/>
      <c r="AU15" s="117"/>
      <c r="AV15" s="117"/>
      <c r="AW15" s="117"/>
      <c r="AX15" s="117"/>
      <c r="AY15" s="117"/>
      <c r="AZ15" s="117"/>
      <c r="BA15" s="117"/>
      <c r="BB15" s="117"/>
      <c r="BC15" s="117"/>
      <c r="BD15" s="117"/>
      <c r="BE15" s="117"/>
      <c r="BF15" s="117"/>
      <c r="BG15" s="117"/>
      <c r="BH15" s="117"/>
      <c r="BI15" s="117"/>
    </row>
    <row r="16" spans="1:64" ht="17.25" customHeight="1" thickBot="1">
      <c r="A16" s="40"/>
      <c r="B16" s="281" t="s">
        <v>70</v>
      </c>
      <c r="C16" s="281"/>
      <c r="D16" s="281"/>
      <c r="E16" s="281"/>
      <c r="F16" s="281"/>
      <c r="G16" s="281"/>
      <c r="H16" s="281"/>
      <c r="I16" s="281"/>
      <c r="J16" s="281"/>
      <c r="K16" s="281"/>
      <c r="L16" s="281"/>
      <c r="M16" s="281"/>
      <c r="N16" s="281"/>
      <c r="O16" s="281"/>
      <c r="P16" s="281"/>
      <c r="Q16" s="281"/>
      <c r="R16" s="281" t="s">
        <v>71</v>
      </c>
      <c r="S16" s="281"/>
      <c r="T16" s="281"/>
      <c r="U16" s="281"/>
      <c r="V16" s="281"/>
      <c r="W16" s="281"/>
      <c r="X16" s="281"/>
      <c r="Y16" s="281"/>
      <c r="Z16" s="281"/>
      <c r="AA16" s="281"/>
      <c r="AB16" s="281"/>
      <c r="AC16" s="281"/>
      <c r="AD16" s="281"/>
      <c r="AE16" s="281"/>
      <c r="AF16" s="281"/>
      <c r="AG16" s="281"/>
      <c r="AH16" s="281"/>
      <c r="AI16" s="281"/>
      <c r="AJ16" s="281"/>
      <c r="AK16" s="281"/>
      <c r="AL16" s="281"/>
      <c r="AM16" s="281"/>
      <c r="AN16" s="281"/>
      <c r="AO16" s="281"/>
      <c r="AP16" s="281"/>
      <c r="AQ16" s="281"/>
      <c r="AR16" s="281"/>
      <c r="AS16" s="281"/>
      <c r="AT16" s="281"/>
      <c r="AU16" s="281"/>
      <c r="AV16" s="281"/>
      <c r="AW16" s="281"/>
      <c r="AX16" s="281"/>
      <c r="AY16" s="281"/>
      <c r="AZ16" s="281"/>
      <c r="BA16" s="281"/>
      <c r="BB16" s="281"/>
      <c r="BC16" s="281"/>
      <c r="BD16" s="281"/>
      <c r="BE16" s="281"/>
      <c r="BF16" s="281"/>
      <c r="BG16" s="281"/>
      <c r="BH16" s="281"/>
      <c r="BI16" s="281"/>
    </row>
    <row r="17" spans="1:62" ht="34.5" customHeight="1" thickBot="1">
      <c r="A17" s="282" t="s">
        <v>27</v>
      </c>
      <c r="B17" s="283"/>
      <c r="C17" s="284"/>
      <c r="D17" s="284"/>
      <c r="E17" s="284"/>
      <c r="F17" s="283"/>
      <c r="G17" s="283"/>
      <c r="H17" s="283"/>
      <c r="I17" s="283"/>
      <c r="J17" s="283"/>
      <c r="K17" s="283"/>
      <c r="L17" s="283"/>
      <c r="M17" s="283"/>
      <c r="N17" s="283"/>
      <c r="O17" s="283"/>
      <c r="P17" s="283"/>
      <c r="Q17" s="283"/>
      <c r="R17" s="283"/>
      <c r="S17" s="283"/>
      <c r="T17" s="283"/>
      <c r="U17" s="283"/>
      <c r="V17" s="283"/>
      <c r="W17" s="283"/>
      <c r="X17" s="283"/>
      <c r="Y17" s="283"/>
      <c r="Z17" s="283"/>
      <c r="AA17" s="283"/>
      <c r="AB17" s="283"/>
      <c r="AC17" s="283"/>
      <c r="AD17" s="283"/>
      <c r="AE17" s="283"/>
      <c r="AF17" s="283"/>
      <c r="AG17" s="283"/>
      <c r="AH17" s="283"/>
      <c r="AI17" s="283"/>
      <c r="AJ17" s="283"/>
      <c r="AK17" s="283"/>
      <c r="AL17" s="283"/>
      <c r="AM17" s="283"/>
      <c r="AN17" s="283"/>
      <c r="AO17" s="283"/>
      <c r="AP17" s="283"/>
      <c r="AQ17" s="283"/>
      <c r="AR17" s="283"/>
      <c r="AS17" s="283"/>
      <c r="AT17" s="283"/>
      <c r="AU17" s="283"/>
      <c r="AV17" s="283"/>
      <c r="AW17" s="283"/>
      <c r="AX17" s="283"/>
      <c r="AY17" s="283"/>
      <c r="AZ17" s="283"/>
      <c r="BA17" s="283"/>
      <c r="BB17" s="285"/>
      <c r="BC17" s="286" t="s">
        <v>28</v>
      </c>
      <c r="BD17" s="287"/>
      <c r="BE17" s="287"/>
      <c r="BF17" s="287"/>
      <c r="BG17" s="287"/>
      <c r="BH17" s="287"/>
      <c r="BI17" s="288"/>
    </row>
    <row r="18" spans="1:62" ht="12" customHeight="1" thickBot="1">
      <c r="A18" s="289" t="s">
        <v>0</v>
      </c>
      <c r="B18" s="290"/>
      <c r="C18" s="23"/>
      <c r="D18" s="295" t="s">
        <v>1</v>
      </c>
      <c r="E18" s="296"/>
      <c r="F18" s="297"/>
      <c r="G18" s="89"/>
      <c r="H18" s="295" t="s">
        <v>2</v>
      </c>
      <c r="I18" s="296"/>
      <c r="J18" s="296"/>
      <c r="K18" s="297"/>
      <c r="L18" s="23"/>
      <c r="M18" s="295" t="s">
        <v>3</v>
      </c>
      <c r="N18" s="296"/>
      <c r="O18" s="297"/>
      <c r="P18" s="23"/>
      <c r="Q18" s="295" t="s">
        <v>4</v>
      </c>
      <c r="R18" s="296"/>
      <c r="S18" s="297"/>
      <c r="T18" s="24"/>
      <c r="U18" s="295" t="s">
        <v>5</v>
      </c>
      <c r="V18" s="296"/>
      <c r="W18" s="296"/>
      <c r="X18" s="297"/>
      <c r="Y18" s="295" t="s">
        <v>6</v>
      </c>
      <c r="Z18" s="296"/>
      <c r="AA18" s="296"/>
      <c r="AB18" s="297"/>
      <c r="AC18" s="23"/>
      <c r="AD18" s="295" t="s">
        <v>7</v>
      </c>
      <c r="AE18" s="296"/>
      <c r="AF18" s="297"/>
      <c r="AG18" s="59"/>
      <c r="AH18" s="295" t="s">
        <v>22</v>
      </c>
      <c r="AI18" s="296"/>
      <c r="AJ18" s="296"/>
      <c r="AK18" s="297"/>
      <c r="AL18" s="295" t="s">
        <v>8</v>
      </c>
      <c r="AM18" s="296"/>
      <c r="AN18" s="296"/>
      <c r="AO18" s="297"/>
      <c r="AP18" s="23"/>
      <c r="AQ18" s="295" t="s">
        <v>9</v>
      </c>
      <c r="AR18" s="296"/>
      <c r="AS18" s="297"/>
      <c r="AT18" s="59"/>
      <c r="AU18" s="295" t="s">
        <v>10</v>
      </c>
      <c r="AV18" s="296"/>
      <c r="AW18" s="296"/>
      <c r="AX18" s="297"/>
      <c r="AY18" s="23"/>
      <c r="AZ18" s="295" t="s">
        <v>11</v>
      </c>
      <c r="BA18" s="296"/>
      <c r="BB18" s="297"/>
      <c r="BC18" s="298" t="s">
        <v>14</v>
      </c>
      <c r="BD18" s="301" t="s">
        <v>15</v>
      </c>
      <c r="BE18" s="301" t="s">
        <v>16</v>
      </c>
      <c r="BF18" s="304" t="s">
        <v>23</v>
      </c>
      <c r="BG18" s="301" t="s">
        <v>125</v>
      </c>
      <c r="BH18" s="301" t="s">
        <v>17</v>
      </c>
      <c r="BI18" s="307" t="s">
        <v>18</v>
      </c>
    </row>
    <row r="19" spans="1:62" ht="27" customHeight="1">
      <c r="A19" s="291"/>
      <c r="B19" s="292"/>
      <c r="C19" s="34" t="s">
        <v>126</v>
      </c>
      <c r="D19" s="30" t="s">
        <v>127</v>
      </c>
      <c r="E19" s="30" t="s">
        <v>128</v>
      </c>
      <c r="F19" s="30" t="s">
        <v>129</v>
      </c>
      <c r="G19" s="30" t="s">
        <v>130</v>
      </c>
      <c r="H19" s="30" t="s">
        <v>99</v>
      </c>
      <c r="I19" s="30" t="s">
        <v>100</v>
      </c>
      <c r="J19" s="30" t="s">
        <v>101</v>
      </c>
      <c r="K19" s="30" t="s">
        <v>102</v>
      </c>
      <c r="L19" s="30" t="s">
        <v>87</v>
      </c>
      <c r="M19" s="30" t="s">
        <v>88</v>
      </c>
      <c r="N19" s="30" t="s">
        <v>89</v>
      </c>
      <c r="O19" s="30" t="s">
        <v>90</v>
      </c>
      <c r="P19" s="30" t="s">
        <v>131</v>
      </c>
      <c r="Q19" s="30" t="s">
        <v>127</v>
      </c>
      <c r="R19" s="30" t="s">
        <v>128</v>
      </c>
      <c r="S19" s="30" t="s">
        <v>129</v>
      </c>
      <c r="T19" s="30" t="s">
        <v>132</v>
      </c>
      <c r="U19" s="30" t="s">
        <v>91</v>
      </c>
      <c r="V19" s="30" t="s">
        <v>92</v>
      </c>
      <c r="W19" s="30" t="s">
        <v>26</v>
      </c>
      <c r="X19" s="30" t="s">
        <v>93</v>
      </c>
      <c r="Y19" s="30" t="s">
        <v>103</v>
      </c>
      <c r="Z19" s="30" t="s">
        <v>104</v>
      </c>
      <c r="AA19" s="30" t="s">
        <v>105</v>
      </c>
      <c r="AB19" s="30" t="s">
        <v>106</v>
      </c>
      <c r="AC19" s="30" t="s">
        <v>133</v>
      </c>
      <c r="AD19" s="30" t="s">
        <v>127</v>
      </c>
      <c r="AE19" s="31" t="s">
        <v>128</v>
      </c>
      <c r="AF19" s="31" t="s">
        <v>129</v>
      </c>
      <c r="AG19" s="31" t="s">
        <v>132</v>
      </c>
      <c r="AH19" s="31" t="s">
        <v>91</v>
      </c>
      <c r="AI19" s="30" t="s">
        <v>92</v>
      </c>
      <c r="AJ19" s="30" t="s">
        <v>26</v>
      </c>
      <c r="AK19" s="30" t="s">
        <v>93</v>
      </c>
      <c r="AL19" s="30" t="s">
        <v>134</v>
      </c>
      <c r="AM19" s="30" t="s">
        <v>88</v>
      </c>
      <c r="AN19" s="30" t="s">
        <v>89</v>
      </c>
      <c r="AO19" s="30" t="s">
        <v>90</v>
      </c>
      <c r="AP19" s="30" t="s">
        <v>94</v>
      </c>
      <c r="AQ19" s="30" t="s">
        <v>95</v>
      </c>
      <c r="AR19" s="30" t="s">
        <v>96</v>
      </c>
      <c r="AS19" s="30" t="s">
        <v>97</v>
      </c>
      <c r="AT19" s="30" t="s">
        <v>98</v>
      </c>
      <c r="AU19" s="30" t="s">
        <v>91</v>
      </c>
      <c r="AV19" s="30" t="s">
        <v>92</v>
      </c>
      <c r="AW19" s="30" t="s">
        <v>26</v>
      </c>
      <c r="AX19" s="30" t="s">
        <v>93</v>
      </c>
      <c r="AY19" s="30" t="s">
        <v>103</v>
      </c>
      <c r="AZ19" s="30" t="s">
        <v>104</v>
      </c>
      <c r="BA19" s="30" t="s">
        <v>105</v>
      </c>
      <c r="BB19" s="32" t="s">
        <v>106</v>
      </c>
      <c r="BC19" s="299"/>
      <c r="BD19" s="302"/>
      <c r="BE19" s="302"/>
      <c r="BF19" s="305"/>
      <c r="BG19" s="302"/>
      <c r="BH19" s="302"/>
      <c r="BI19" s="308"/>
    </row>
    <row r="20" spans="1:62" ht="12.75" customHeight="1" thickBot="1">
      <c r="A20" s="291"/>
      <c r="B20" s="292"/>
      <c r="C20" s="90">
        <v>1</v>
      </c>
      <c r="D20" s="91">
        <v>2</v>
      </c>
      <c r="E20" s="91">
        <v>3</v>
      </c>
      <c r="F20" s="91">
        <v>4</v>
      </c>
      <c r="G20" s="91">
        <v>5</v>
      </c>
      <c r="H20" s="91">
        <v>6</v>
      </c>
      <c r="I20" s="91">
        <v>7</v>
      </c>
      <c r="J20" s="28">
        <v>8</v>
      </c>
      <c r="K20" s="28">
        <v>9</v>
      </c>
      <c r="L20" s="28">
        <v>10</v>
      </c>
      <c r="M20" s="28">
        <v>11</v>
      </c>
      <c r="N20" s="28">
        <v>12</v>
      </c>
      <c r="O20" s="28">
        <v>13</v>
      </c>
      <c r="P20" s="28">
        <v>14</v>
      </c>
      <c r="Q20" s="28">
        <v>15</v>
      </c>
      <c r="R20" s="28">
        <v>16</v>
      </c>
      <c r="S20" s="28">
        <v>17</v>
      </c>
      <c r="T20" s="28">
        <v>18</v>
      </c>
      <c r="U20" s="28">
        <v>19</v>
      </c>
      <c r="V20" s="28">
        <v>20</v>
      </c>
      <c r="W20" s="28">
        <v>21</v>
      </c>
      <c r="X20" s="28">
        <v>22</v>
      </c>
      <c r="Y20" s="28">
        <v>23</v>
      </c>
      <c r="Z20" s="28">
        <v>24</v>
      </c>
      <c r="AA20" s="28">
        <v>25</v>
      </c>
      <c r="AB20" s="28">
        <v>26</v>
      </c>
      <c r="AC20" s="28">
        <v>27</v>
      </c>
      <c r="AD20" s="28">
        <v>28</v>
      </c>
      <c r="AE20" s="28">
        <v>29</v>
      </c>
      <c r="AF20" s="28">
        <v>30</v>
      </c>
      <c r="AG20" s="28">
        <v>31</v>
      </c>
      <c r="AH20" s="28">
        <v>32</v>
      </c>
      <c r="AI20" s="28">
        <v>33</v>
      </c>
      <c r="AJ20" s="28">
        <v>34</v>
      </c>
      <c r="AK20" s="28">
        <v>35</v>
      </c>
      <c r="AL20" s="28">
        <v>36</v>
      </c>
      <c r="AM20" s="28">
        <v>37</v>
      </c>
      <c r="AN20" s="28">
        <v>38</v>
      </c>
      <c r="AO20" s="28">
        <v>39</v>
      </c>
      <c r="AP20" s="28">
        <v>40</v>
      </c>
      <c r="AQ20" s="28">
        <v>41</v>
      </c>
      <c r="AR20" s="28">
        <v>42</v>
      </c>
      <c r="AS20" s="28">
        <v>43</v>
      </c>
      <c r="AT20" s="28">
        <v>44</v>
      </c>
      <c r="AU20" s="28">
        <v>45</v>
      </c>
      <c r="AV20" s="28">
        <v>46</v>
      </c>
      <c r="AW20" s="28">
        <v>47</v>
      </c>
      <c r="AX20" s="28">
        <v>48</v>
      </c>
      <c r="AY20" s="28">
        <v>49</v>
      </c>
      <c r="AZ20" s="28">
        <v>50</v>
      </c>
      <c r="BA20" s="28">
        <v>51</v>
      </c>
      <c r="BB20" s="29">
        <v>52</v>
      </c>
      <c r="BC20" s="299"/>
      <c r="BD20" s="302"/>
      <c r="BE20" s="302"/>
      <c r="BF20" s="305"/>
      <c r="BG20" s="302"/>
      <c r="BH20" s="302"/>
      <c r="BI20" s="308"/>
    </row>
    <row r="21" spans="1:62" ht="12.75" customHeight="1" thickBot="1">
      <c r="A21" s="293"/>
      <c r="B21" s="294"/>
      <c r="C21" s="92">
        <v>1</v>
      </c>
      <c r="D21" s="93">
        <v>2</v>
      </c>
      <c r="E21" s="93">
        <v>3</v>
      </c>
      <c r="F21" s="93">
        <v>4</v>
      </c>
      <c r="G21" s="93">
        <v>5</v>
      </c>
      <c r="H21" s="93">
        <v>6</v>
      </c>
      <c r="I21" s="93">
        <v>7</v>
      </c>
      <c r="J21" s="35">
        <v>8</v>
      </c>
      <c r="K21" s="35">
        <v>9</v>
      </c>
      <c r="L21" s="35">
        <v>10</v>
      </c>
      <c r="M21" s="35">
        <v>11</v>
      </c>
      <c r="N21" s="35">
        <v>12</v>
      </c>
      <c r="O21" s="35">
        <v>13</v>
      </c>
      <c r="P21" s="35">
        <v>14</v>
      </c>
      <c r="Q21" s="35">
        <v>15</v>
      </c>
      <c r="R21" s="35">
        <v>16</v>
      </c>
      <c r="S21" s="35">
        <v>17</v>
      </c>
      <c r="T21" s="35">
        <v>18</v>
      </c>
      <c r="U21" s="35"/>
      <c r="V21" s="35"/>
      <c r="W21" s="35"/>
      <c r="X21" s="35"/>
      <c r="Y21" s="35"/>
      <c r="Z21" s="35">
        <v>1</v>
      </c>
      <c r="AA21" s="35">
        <v>2</v>
      </c>
      <c r="AB21" s="35">
        <v>3</v>
      </c>
      <c r="AC21" s="35">
        <v>4</v>
      </c>
      <c r="AD21" s="35">
        <v>5</v>
      </c>
      <c r="AE21" s="35">
        <v>6</v>
      </c>
      <c r="AF21" s="35">
        <v>7</v>
      </c>
      <c r="AG21" s="35">
        <v>8</v>
      </c>
      <c r="AH21" s="35">
        <v>9</v>
      </c>
      <c r="AI21" s="35">
        <v>10</v>
      </c>
      <c r="AJ21" s="35">
        <v>11</v>
      </c>
      <c r="AK21" s="35">
        <v>12</v>
      </c>
      <c r="AL21" s="35">
        <v>13</v>
      </c>
      <c r="AM21" s="35">
        <v>14</v>
      </c>
      <c r="AN21" s="35">
        <v>15</v>
      </c>
      <c r="AO21" s="35">
        <v>16</v>
      </c>
      <c r="AP21" s="35">
        <v>17</v>
      </c>
      <c r="AQ21" s="35"/>
      <c r="AR21" s="35"/>
      <c r="AS21" s="35"/>
      <c r="AT21" s="35">
        <v>1</v>
      </c>
      <c r="AU21" s="35">
        <v>2</v>
      </c>
      <c r="AV21" s="35">
        <v>3</v>
      </c>
      <c r="AW21" s="35">
        <v>4</v>
      </c>
      <c r="AX21" s="35">
        <v>5</v>
      </c>
      <c r="AY21" s="35">
        <v>6</v>
      </c>
      <c r="AZ21" s="35">
        <v>7</v>
      </c>
      <c r="BA21" s="35">
        <v>8</v>
      </c>
      <c r="BB21" s="35">
        <v>9</v>
      </c>
      <c r="BC21" s="300"/>
      <c r="BD21" s="303"/>
      <c r="BE21" s="303"/>
      <c r="BF21" s="306"/>
      <c r="BG21" s="303"/>
      <c r="BH21" s="303"/>
      <c r="BI21" s="309"/>
    </row>
    <row r="22" spans="1:62" ht="12.75" customHeight="1">
      <c r="A22" s="241">
        <v>2</v>
      </c>
      <c r="B22" s="242"/>
      <c r="C22" s="67" t="s">
        <v>135</v>
      </c>
      <c r="D22" s="68" t="s">
        <v>135</v>
      </c>
      <c r="E22" s="68" t="s">
        <v>135</v>
      </c>
      <c r="F22" s="68" t="s">
        <v>135</v>
      </c>
      <c r="G22" s="68" t="s">
        <v>135</v>
      </c>
      <c r="H22" s="68" t="s">
        <v>135</v>
      </c>
      <c r="I22" s="68" t="s">
        <v>135</v>
      </c>
      <c r="J22" s="68" t="s">
        <v>135</v>
      </c>
      <c r="K22" s="68" t="s">
        <v>135</v>
      </c>
      <c r="L22" s="68" t="s">
        <v>135</v>
      </c>
      <c r="M22" s="68" t="s">
        <v>135</v>
      </c>
      <c r="N22" s="68" t="s">
        <v>135</v>
      </c>
      <c r="O22" s="68" t="s">
        <v>135</v>
      </c>
      <c r="P22" s="68" t="s">
        <v>135</v>
      </c>
      <c r="Q22" s="68" t="s">
        <v>135</v>
      </c>
      <c r="R22" s="68" t="s">
        <v>135</v>
      </c>
      <c r="S22" s="68" t="s">
        <v>135</v>
      </c>
      <c r="T22" s="68" t="s">
        <v>135</v>
      </c>
      <c r="U22" s="68" t="s">
        <v>13</v>
      </c>
      <c r="V22" s="68" t="s">
        <v>50</v>
      </c>
      <c r="W22" s="68" t="s">
        <v>50</v>
      </c>
      <c r="X22" s="68" t="s">
        <v>50</v>
      </c>
      <c r="Y22" s="68" t="s">
        <v>13</v>
      </c>
      <c r="Z22" s="68" t="s">
        <v>135</v>
      </c>
      <c r="AA22" s="68" t="s">
        <v>135</v>
      </c>
      <c r="AB22" s="68" t="s">
        <v>135</v>
      </c>
      <c r="AC22" s="68" t="s">
        <v>135</v>
      </c>
      <c r="AD22" s="68" t="s">
        <v>135</v>
      </c>
      <c r="AE22" s="68" t="s">
        <v>135</v>
      </c>
      <c r="AF22" s="68" t="s">
        <v>135</v>
      </c>
      <c r="AG22" s="68" t="s">
        <v>135</v>
      </c>
      <c r="AH22" s="68" t="s">
        <v>135</v>
      </c>
      <c r="AI22" s="68" t="s">
        <v>135</v>
      </c>
      <c r="AJ22" s="68" t="s">
        <v>135</v>
      </c>
      <c r="AK22" s="68" t="s">
        <v>135</v>
      </c>
      <c r="AL22" s="68" t="s">
        <v>135</v>
      </c>
      <c r="AM22" s="68" t="s">
        <v>135</v>
      </c>
      <c r="AN22" s="68" t="s">
        <v>135</v>
      </c>
      <c r="AO22" s="68" t="s">
        <v>51</v>
      </c>
      <c r="AP22" s="68" t="s">
        <v>51</v>
      </c>
      <c r="AQ22" s="68" t="s">
        <v>50</v>
      </c>
      <c r="AR22" s="68" t="s">
        <v>50</v>
      </c>
      <c r="AS22" s="68" t="s">
        <v>50</v>
      </c>
      <c r="AT22" s="68" t="s">
        <v>13</v>
      </c>
      <c r="AU22" s="68" t="s">
        <v>13</v>
      </c>
      <c r="AV22" s="68" t="s">
        <v>13</v>
      </c>
      <c r="AW22" s="68" t="s">
        <v>13</v>
      </c>
      <c r="AX22" s="68" t="s">
        <v>13</v>
      </c>
      <c r="AY22" s="68" t="s">
        <v>13</v>
      </c>
      <c r="AZ22" s="68" t="s">
        <v>13</v>
      </c>
      <c r="BA22" s="68" t="s">
        <v>13</v>
      </c>
      <c r="BB22" s="69" t="s">
        <v>13</v>
      </c>
      <c r="BC22" s="70">
        <v>33</v>
      </c>
      <c r="BD22" s="68">
        <v>6</v>
      </c>
      <c r="BE22" s="68">
        <v>2</v>
      </c>
      <c r="BF22" s="68"/>
      <c r="BG22" s="68"/>
      <c r="BH22" s="68">
        <v>11</v>
      </c>
      <c r="BI22" s="71">
        <v>52</v>
      </c>
    </row>
    <row r="23" spans="1:62" ht="12.75" customHeight="1">
      <c r="A23" s="243">
        <v>3</v>
      </c>
      <c r="B23" s="244"/>
      <c r="C23" s="52" t="s">
        <v>135</v>
      </c>
      <c r="D23" s="33" t="s">
        <v>135</v>
      </c>
      <c r="E23" s="33" t="s">
        <v>135</v>
      </c>
      <c r="F23" s="33" t="s">
        <v>135</v>
      </c>
      <c r="G23" s="33" t="s">
        <v>135</v>
      </c>
      <c r="H23" s="33" t="s">
        <v>135</v>
      </c>
      <c r="I23" s="33" t="s">
        <v>135</v>
      </c>
      <c r="J23" s="33" t="s">
        <v>135</v>
      </c>
      <c r="K23" s="33" t="s">
        <v>135</v>
      </c>
      <c r="L23" s="33" t="s">
        <v>135</v>
      </c>
      <c r="M23" s="33" t="s">
        <v>51</v>
      </c>
      <c r="N23" s="33" t="s">
        <v>51</v>
      </c>
      <c r="O23" s="33" t="s">
        <v>135</v>
      </c>
      <c r="P23" s="33" t="s">
        <v>135</v>
      </c>
      <c r="Q23" s="33" t="s">
        <v>135</v>
      </c>
      <c r="R23" s="33" t="s">
        <v>135</v>
      </c>
      <c r="S23" s="33" t="s">
        <v>135</v>
      </c>
      <c r="T23" s="33" t="s">
        <v>135</v>
      </c>
      <c r="U23" s="33" t="s">
        <v>13</v>
      </c>
      <c r="V23" s="33" t="s">
        <v>50</v>
      </c>
      <c r="W23" s="33" t="s">
        <v>50</v>
      </c>
      <c r="X23" s="33" t="s">
        <v>50</v>
      </c>
      <c r="Y23" s="33" t="s">
        <v>13</v>
      </c>
      <c r="Z23" s="33" t="s">
        <v>135</v>
      </c>
      <c r="AA23" s="33" t="s">
        <v>135</v>
      </c>
      <c r="AB23" s="33" t="s">
        <v>135</v>
      </c>
      <c r="AC23" s="33" t="s">
        <v>135</v>
      </c>
      <c r="AD23" s="33" t="s">
        <v>135</v>
      </c>
      <c r="AE23" s="33" t="s">
        <v>135</v>
      </c>
      <c r="AF23" s="33" t="s">
        <v>135</v>
      </c>
      <c r="AG23" s="33" t="s">
        <v>135</v>
      </c>
      <c r="AH23" s="33" t="s">
        <v>51</v>
      </c>
      <c r="AI23" s="33" t="s">
        <v>51</v>
      </c>
      <c r="AJ23" s="33" t="s">
        <v>135</v>
      </c>
      <c r="AK23" s="33" t="s">
        <v>135</v>
      </c>
      <c r="AL23" s="33" t="s">
        <v>135</v>
      </c>
      <c r="AM23" s="33" t="s">
        <v>135</v>
      </c>
      <c r="AN23" s="33" t="s">
        <v>135</v>
      </c>
      <c r="AO23" s="33" t="s">
        <v>135</v>
      </c>
      <c r="AP23" s="33" t="s">
        <v>135</v>
      </c>
      <c r="AQ23" s="33" t="s">
        <v>50</v>
      </c>
      <c r="AR23" s="33" t="s">
        <v>50</v>
      </c>
      <c r="AS23" s="33" t="s">
        <v>13</v>
      </c>
      <c r="AT23" s="33" t="s">
        <v>13</v>
      </c>
      <c r="AU23" s="33" t="s">
        <v>13</v>
      </c>
      <c r="AV23" s="33" t="s">
        <v>13</v>
      </c>
      <c r="AW23" s="33" t="s">
        <v>13</v>
      </c>
      <c r="AX23" s="33" t="s">
        <v>13</v>
      </c>
      <c r="AY23" s="33" t="s">
        <v>13</v>
      </c>
      <c r="AZ23" s="33" t="s">
        <v>13</v>
      </c>
      <c r="BA23" s="33" t="s">
        <v>13</v>
      </c>
      <c r="BB23" s="37" t="s">
        <v>13</v>
      </c>
      <c r="BC23" s="42">
        <v>31</v>
      </c>
      <c r="BD23" s="33">
        <v>5</v>
      </c>
      <c r="BE23" s="33">
        <v>4</v>
      </c>
      <c r="BF23" s="33"/>
      <c r="BG23" s="33"/>
      <c r="BH23" s="33">
        <v>12</v>
      </c>
      <c r="BI23" s="51">
        <v>52</v>
      </c>
    </row>
    <row r="24" spans="1:62" ht="12" customHeight="1" thickBot="1">
      <c r="A24" s="248">
        <v>4</v>
      </c>
      <c r="B24" s="249"/>
      <c r="C24" s="54" t="s">
        <v>135</v>
      </c>
      <c r="D24" s="27" t="s">
        <v>135</v>
      </c>
      <c r="E24" s="27" t="s">
        <v>135</v>
      </c>
      <c r="F24" s="27" t="s">
        <v>135</v>
      </c>
      <c r="G24" s="27" t="s">
        <v>135</v>
      </c>
      <c r="H24" s="27" t="s">
        <v>135</v>
      </c>
      <c r="I24" s="27" t="s">
        <v>135</v>
      </c>
      <c r="J24" s="27" t="s">
        <v>135</v>
      </c>
      <c r="K24" s="27" t="s">
        <v>135</v>
      </c>
      <c r="L24" s="27" t="s">
        <v>135</v>
      </c>
      <c r="M24" s="27" t="s">
        <v>51</v>
      </c>
      <c r="N24" s="27" t="s">
        <v>51</v>
      </c>
      <c r="O24" s="27" t="s">
        <v>51</v>
      </c>
      <c r="P24" s="27" t="s">
        <v>135</v>
      </c>
      <c r="Q24" s="27" t="s">
        <v>135</v>
      </c>
      <c r="R24" s="27" t="s">
        <v>135</v>
      </c>
      <c r="S24" s="27" t="s">
        <v>135</v>
      </c>
      <c r="T24" s="27" t="s">
        <v>135</v>
      </c>
      <c r="U24" s="27" t="s">
        <v>13</v>
      </c>
      <c r="V24" s="27" t="s">
        <v>50</v>
      </c>
      <c r="W24" s="27" t="s">
        <v>50</v>
      </c>
      <c r="X24" s="27" t="s">
        <v>50</v>
      </c>
      <c r="Y24" s="27" t="s">
        <v>13</v>
      </c>
      <c r="Z24" s="27" t="s">
        <v>135</v>
      </c>
      <c r="AA24" s="27" t="s">
        <v>135</v>
      </c>
      <c r="AB24" s="27" t="s">
        <v>135</v>
      </c>
      <c r="AC24" s="27" t="s">
        <v>135</v>
      </c>
      <c r="AD24" s="27" t="s">
        <v>135</v>
      </c>
      <c r="AE24" s="27" t="s">
        <v>135</v>
      </c>
      <c r="AF24" s="27" t="s">
        <v>135</v>
      </c>
      <c r="AG24" s="27" t="s">
        <v>135</v>
      </c>
      <c r="AH24" s="27" t="s">
        <v>135</v>
      </c>
      <c r="AI24" s="27" t="s">
        <v>135</v>
      </c>
      <c r="AJ24" s="27" t="s">
        <v>135</v>
      </c>
      <c r="AK24" s="27" t="s">
        <v>135</v>
      </c>
      <c r="AL24" s="27" t="s">
        <v>135</v>
      </c>
      <c r="AM24" s="27" t="s">
        <v>135</v>
      </c>
      <c r="AN24" s="27" t="s">
        <v>135</v>
      </c>
      <c r="AO24" s="27" t="s">
        <v>50</v>
      </c>
      <c r="AP24" s="27" t="s">
        <v>50</v>
      </c>
      <c r="AQ24" s="27" t="s">
        <v>50</v>
      </c>
      <c r="AR24" s="27" t="s">
        <v>79</v>
      </c>
      <c r="AS24" s="27" t="s">
        <v>79</v>
      </c>
      <c r="AT24" s="27"/>
      <c r="AU24" s="27"/>
      <c r="AV24" s="27"/>
      <c r="AW24" s="27"/>
      <c r="AX24" s="27"/>
      <c r="AY24" s="27"/>
      <c r="AZ24" s="27"/>
      <c r="BA24" s="27"/>
      <c r="BB24" s="38"/>
      <c r="BC24" s="46">
        <v>31</v>
      </c>
      <c r="BD24" s="27">
        <v>6</v>
      </c>
      <c r="BE24" s="27">
        <v>3</v>
      </c>
      <c r="BF24" s="27"/>
      <c r="BG24" s="27">
        <v>1</v>
      </c>
      <c r="BH24" s="27">
        <v>2</v>
      </c>
      <c r="BI24" s="53">
        <v>43</v>
      </c>
    </row>
    <row r="25" spans="1:62" ht="12.75" customHeight="1">
      <c r="B25" s="6"/>
      <c r="C25" s="94" t="s">
        <v>25</v>
      </c>
      <c r="D25" s="94"/>
      <c r="E25" s="95"/>
      <c r="F25" s="95"/>
      <c r="G25" s="95"/>
      <c r="H25" s="95"/>
      <c r="I25" s="95"/>
      <c r="J25" s="8"/>
      <c r="K25" s="7"/>
      <c r="L25" s="7"/>
      <c r="M25" s="7"/>
      <c r="N25" s="9" t="s">
        <v>51</v>
      </c>
      <c r="O25" s="8" t="s">
        <v>49</v>
      </c>
      <c r="P25" s="8"/>
      <c r="Q25" s="8"/>
      <c r="R25" s="8"/>
      <c r="S25" s="8"/>
      <c r="T25" s="8"/>
      <c r="U25" s="8"/>
      <c r="V25" s="7"/>
      <c r="W25" s="7"/>
      <c r="X25" s="7"/>
      <c r="Y25" s="8"/>
      <c r="Z25" s="7"/>
      <c r="AA25" s="7"/>
      <c r="AB25" s="7"/>
      <c r="AC25" s="6" t="s">
        <v>12</v>
      </c>
      <c r="AD25" s="8" t="s">
        <v>20</v>
      </c>
      <c r="AE25" s="8"/>
      <c r="AF25" s="8"/>
      <c r="AG25" s="8"/>
      <c r="AH25" s="8"/>
      <c r="AI25" s="8"/>
      <c r="AJ25" s="8"/>
      <c r="AK25" s="8"/>
      <c r="AL25" s="7"/>
      <c r="AM25" s="7"/>
      <c r="AN25" s="7"/>
      <c r="AO25" s="7"/>
      <c r="AP25" s="15"/>
      <c r="AQ25" s="55" t="s">
        <v>79</v>
      </c>
      <c r="AR25" s="15" t="s">
        <v>80</v>
      </c>
      <c r="AS25" s="15"/>
      <c r="AT25" s="15"/>
      <c r="AU25" s="15"/>
      <c r="AV25" s="15"/>
      <c r="AZ25" s="15"/>
      <c r="BA25" s="15"/>
      <c r="BB25" s="60"/>
      <c r="BC25" s="60"/>
      <c r="BD25" s="60"/>
      <c r="BE25" s="60"/>
      <c r="BF25" s="60"/>
      <c r="BG25" s="60"/>
      <c r="BH25" s="60"/>
      <c r="BI25" s="16"/>
    </row>
    <row r="26" spans="1:62" ht="12.75" customHeight="1">
      <c r="B26" s="6" t="s">
        <v>50</v>
      </c>
      <c r="C26" s="94" t="s">
        <v>19</v>
      </c>
      <c r="D26" s="94"/>
      <c r="E26" s="95"/>
      <c r="F26" s="95"/>
      <c r="G26" s="95"/>
      <c r="H26" s="95"/>
      <c r="I26" s="95"/>
      <c r="J26" s="8"/>
      <c r="K26" s="7"/>
      <c r="L26" s="7"/>
      <c r="M26" s="7"/>
      <c r="N26" s="9" t="s">
        <v>13</v>
      </c>
      <c r="O26" s="8" t="s">
        <v>21</v>
      </c>
      <c r="P26" s="8"/>
      <c r="Q26" s="8"/>
      <c r="R26" s="8"/>
      <c r="S26" s="8"/>
      <c r="T26" s="8"/>
      <c r="U26" s="8"/>
      <c r="V26" s="7"/>
      <c r="W26" s="7"/>
      <c r="X26" s="7"/>
      <c r="Y26" s="8"/>
      <c r="Z26" s="10"/>
      <c r="AA26" s="8"/>
      <c r="AB26" s="7"/>
      <c r="AC26" s="9" t="s">
        <v>136</v>
      </c>
      <c r="AD26" s="8" t="s">
        <v>137</v>
      </c>
      <c r="AE26" s="8"/>
      <c r="AF26" s="8"/>
      <c r="AG26" s="8"/>
      <c r="AH26" s="8"/>
      <c r="AI26" s="8"/>
      <c r="AJ26" s="8"/>
      <c r="AK26" s="8"/>
      <c r="AL26" s="7"/>
      <c r="AM26" s="7"/>
      <c r="AN26" s="7"/>
      <c r="AO26" s="7"/>
      <c r="AP26" s="15"/>
      <c r="AQ26" s="15"/>
      <c r="AR26" s="17"/>
      <c r="AS26" s="18"/>
      <c r="AT26" s="19"/>
      <c r="AU26" s="19"/>
      <c r="AV26" s="19"/>
      <c r="AW26" s="19"/>
      <c r="AX26" s="15"/>
      <c r="AY26" s="15"/>
      <c r="AZ26" s="15"/>
      <c r="BA26" s="15"/>
      <c r="BB26" s="20"/>
      <c r="BC26" s="20"/>
      <c r="BD26" s="20"/>
      <c r="BE26" s="60"/>
      <c r="BF26" s="60"/>
      <c r="BG26" s="60"/>
      <c r="BH26" s="60"/>
      <c r="BI26" s="16"/>
    </row>
    <row r="27" spans="1:62" ht="25.5" customHeight="1" thickBot="1">
      <c r="A27" s="250" t="s">
        <v>29</v>
      </c>
      <c r="B27" s="250"/>
      <c r="C27" s="250"/>
      <c r="D27" s="250"/>
      <c r="E27" s="250"/>
      <c r="F27" s="250"/>
      <c r="G27" s="250"/>
      <c r="H27" s="250"/>
      <c r="I27" s="250"/>
      <c r="J27" s="250"/>
      <c r="K27" s="250"/>
      <c r="L27" s="250"/>
      <c r="M27" s="250"/>
      <c r="N27" s="250"/>
      <c r="O27" s="250"/>
      <c r="P27" s="250"/>
      <c r="Q27" s="250"/>
      <c r="R27" s="250"/>
      <c r="S27" s="250"/>
      <c r="T27" s="250"/>
      <c r="U27" s="250"/>
      <c r="V27" s="250"/>
      <c r="W27" s="250"/>
      <c r="X27" s="250"/>
      <c r="Y27" s="250"/>
      <c r="Z27" s="250"/>
      <c r="AA27" s="250"/>
      <c r="AB27" s="250"/>
      <c r="AC27" s="250"/>
      <c r="AD27" s="250"/>
      <c r="AE27" s="250"/>
      <c r="AF27" s="250"/>
      <c r="AG27" s="250"/>
      <c r="AH27" s="250"/>
      <c r="AI27" s="250"/>
      <c r="AJ27" s="250"/>
      <c r="AK27" s="250"/>
      <c r="AL27" s="250"/>
      <c r="AM27" s="250"/>
      <c r="AN27" s="250"/>
      <c r="AO27" s="250"/>
      <c r="AP27" s="250"/>
      <c r="AQ27" s="250"/>
      <c r="AR27" s="250"/>
      <c r="AS27" s="250"/>
      <c r="AT27" s="250"/>
      <c r="AU27" s="250"/>
      <c r="AV27" s="250"/>
      <c r="AW27" s="250"/>
      <c r="AX27" s="250"/>
      <c r="AY27" s="250"/>
      <c r="AZ27" s="250"/>
      <c r="BA27" s="250"/>
      <c r="BB27" s="250"/>
      <c r="BC27" s="250"/>
      <c r="BD27" s="250"/>
      <c r="BE27" s="250"/>
      <c r="BF27" s="250"/>
      <c r="BG27" s="250"/>
      <c r="BH27" s="250"/>
      <c r="BI27" s="250"/>
    </row>
    <row r="28" spans="1:62" ht="12" customHeight="1" thickBot="1">
      <c r="A28" s="251" t="s">
        <v>30</v>
      </c>
      <c r="B28" s="254" t="s">
        <v>42</v>
      </c>
      <c r="C28" s="255"/>
      <c r="D28" s="255"/>
      <c r="E28" s="255"/>
      <c r="F28" s="255"/>
      <c r="G28" s="255"/>
      <c r="H28" s="255"/>
      <c r="I28" s="255"/>
      <c r="J28" s="245" t="s">
        <v>113</v>
      </c>
      <c r="K28" s="246"/>
      <c r="L28" s="246"/>
      <c r="M28" s="246"/>
      <c r="N28" s="246"/>
      <c r="O28" s="246"/>
      <c r="P28" s="246"/>
      <c r="Q28" s="246"/>
      <c r="R28" s="246"/>
      <c r="S28" s="246"/>
      <c r="T28" s="246"/>
      <c r="U28" s="246"/>
      <c r="V28" s="246"/>
      <c r="W28" s="246"/>
      <c r="X28" s="246"/>
      <c r="Y28" s="246"/>
      <c r="Z28" s="246"/>
      <c r="AA28" s="246"/>
      <c r="AB28" s="246"/>
      <c r="AC28" s="246"/>
      <c r="AD28" s="246"/>
      <c r="AE28" s="246"/>
      <c r="AF28" s="246"/>
      <c r="AG28" s="247"/>
      <c r="AH28" s="245" t="s">
        <v>138</v>
      </c>
      <c r="AI28" s="246"/>
      <c r="AJ28" s="246"/>
      <c r="AK28" s="246"/>
      <c r="AL28" s="246"/>
      <c r="AM28" s="246"/>
      <c r="AN28" s="246"/>
      <c r="AO28" s="246"/>
      <c r="AP28" s="246"/>
      <c r="AQ28" s="246"/>
      <c r="AR28" s="246"/>
      <c r="AS28" s="246"/>
      <c r="AT28" s="246"/>
      <c r="AU28" s="246"/>
      <c r="AV28" s="246"/>
      <c r="AW28" s="246"/>
      <c r="AX28" s="246"/>
      <c r="AY28" s="246"/>
      <c r="AZ28" s="246"/>
      <c r="BA28" s="246"/>
      <c r="BB28" s="246"/>
      <c r="BC28" s="246"/>
      <c r="BD28" s="246"/>
      <c r="BE28" s="247"/>
      <c r="BF28" s="172" t="s">
        <v>52</v>
      </c>
      <c r="BG28" s="173"/>
      <c r="BH28" s="173"/>
      <c r="BI28" s="174"/>
      <c r="BJ28" s="238" t="s">
        <v>56</v>
      </c>
    </row>
    <row r="29" spans="1:62" ht="12.75" customHeight="1">
      <c r="A29" s="252"/>
      <c r="B29" s="256"/>
      <c r="C29" s="257"/>
      <c r="D29" s="257"/>
      <c r="E29" s="257"/>
      <c r="F29" s="257"/>
      <c r="G29" s="257"/>
      <c r="H29" s="257"/>
      <c r="I29" s="257"/>
      <c r="J29" s="155" t="s">
        <v>38</v>
      </c>
      <c r="K29" s="156"/>
      <c r="L29" s="147" t="s">
        <v>54</v>
      </c>
      <c r="M29" s="148"/>
      <c r="N29" s="168" t="s">
        <v>40</v>
      </c>
      <c r="O29" s="169"/>
      <c r="P29" s="169"/>
      <c r="Q29" s="169"/>
      <c r="R29" s="169"/>
      <c r="S29" s="169"/>
      <c r="T29" s="169"/>
      <c r="U29" s="169"/>
      <c r="V29" s="159" t="s">
        <v>58</v>
      </c>
      <c r="W29" s="160"/>
      <c r="X29" s="159" t="s">
        <v>59</v>
      </c>
      <c r="Y29" s="160"/>
      <c r="Z29" s="159" t="s">
        <v>34</v>
      </c>
      <c r="AA29" s="160"/>
      <c r="AB29" s="181" t="s">
        <v>33</v>
      </c>
      <c r="AC29" s="181"/>
      <c r="AD29" s="181"/>
      <c r="AE29" s="181"/>
      <c r="AF29" s="181"/>
      <c r="AG29" s="181"/>
      <c r="AH29" s="155" t="s">
        <v>38</v>
      </c>
      <c r="AI29" s="156"/>
      <c r="AJ29" s="147" t="s">
        <v>54</v>
      </c>
      <c r="AK29" s="148"/>
      <c r="AL29" s="170" t="s">
        <v>40</v>
      </c>
      <c r="AM29" s="171"/>
      <c r="AN29" s="171"/>
      <c r="AO29" s="171"/>
      <c r="AP29" s="171"/>
      <c r="AQ29" s="171"/>
      <c r="AR29" s="171"/>
      <c r="AS29" s="171"/>
      <c r="AT29" s="159" t="s">
        <v>60</v>
      </c>
      <c r="AU29" s="160"/>
      <c r="AV29" s="159" t="s">
        <v>59</v>
      </c>
      <c r="AW29" s="160"/>
      <c r="AX29" s="159" t="s">
        <v>34</v>
      </c>
      <c r="AY29" s="160"/>
      <c r="AZ29" s="168" t="s">
        <v>33</v>
      </c>
      <c r="BA29" s="169"/>
      <c r="BB29" s="169"/>
      <c r="BC29" s="169"/>
      <c r="BD29" s="169"/>
      <c r="BE29" s="169"/>
      <c r="BF29" s="155"/>
      <c r="BG29" s="147"/>
      <c r="BH29" s="147"/>
      <c r="BI29" s="156"/>
      <c r="BJ29" s="239"/>
    </row>
    <row r="30" spans="1:62" ht="12.75" customHeight="1">
      <c r="A30" s="252"/>
      <c r="B30" s="256"/>
      <c r="C30" s="257"/>
      <c r="D30" s="257"/>
      <c r="E30" s="257"/>
      <c r="F30" s="257"/>
      <c r="G30" s="257"/>
      <c r="H30" s="257"/>
      <c r="I30" s="257"/>
      <c r="J30" s="155"/>
      <c r="K30" s="156"/>
      <c r="L30" s="147"/>
      <c r="M30" s="148"/>
      <c r="N30" s="165" t="s">
        <v>37</v>
      </c>
      <c r="O30" s="166"/>
      <c r="P30" s="163" t="s">
        <v>39</v>
      </c>
      <c r="Q30" s="164"/>
      <c r="R30" s="164"/>
      <c r="S30" s="164"/>
      <c r="T30" s="164"/>
      <c r="U30" s="164"/>
      <c r="V30" s="159"/>
      <c r="W30" s="160"/>
      <c r="X30" s="159"/>
      <c r="Y30" s="160"/>
      <c r="Z30" s="159"/>
      <c r="AA30" s="160"/>
      <c r="AB30" s="177" t="s">
        <v>41</v>
      </c>
      <c r="AC30" s="178"/>
      <c r="AD30" s="165" t="s">
        <v>32</v>
      </c>
      <c r="AE30" s="166"/>
      <c r="AF30" s="151" t="s">
        <v>31</v>
      </c>
      <c r="AG30" s="152"/>
      <c r="AH30" s="155"/>
      <c r="AI30" s="156"/>
      <c r="AJ30" s="147"/>
      <c r="AK30" s="148"/>
      <c r="AL30" s="165" t="s">
        <v>37</v>
      </c>
      <c r="AM30" s="166"/>
      <c r="AN30" s="163" t="s">
        <v>39</v>
      </c>
      <c r="AO30" s="164"/>
      <c r="AP30" s="164"/>
      <c r="AQ30" s="164"/>
      <c r="AR30" s="164"/>
      <c r="AS30" s="164"/>
      <c r="AT30" s="159"/>
      <c r="AU30" s="160"/>
      <c r="AV30" s="159"/>
      <c r="AW30" s="160"/>
      <c r="AX30" s="159"/>
      <c r="AY30" s="160"/>
      <c r="AZ30" s="177" t="s">
        <v>41</v>
      </c>
      <c r="BA30" s="178"/>
      <c r="BB30" s="165" t="s">
        <v>32</v>
      </c>
      <c r="BC30" s="166"/>
      <c r="BD30" s="151" t="s">
        <v>31</v>
      </c>
      <c r="BE30" s="152"/>
      <c r="BF30" s="155"/>
      <c r="BG30" s="147"/>
      <c r="BH30" s="147"/>
      <c r="BI30" s="156"/>
      <c r="BJ30" s="239"/>
    </row>
    <row r="31" spans="1:62" ht="51" customHeight="1" thickBot="1">
      <c r="A31" s="253"/>
      <c r="B31" s="258"/>
      <c r="C31" s="259"/>
      <c r="D31" s="259"/>
      <c r="E31" s="259"/>
      <c r="F31" s="259"/>
      <c r="G31" s="259"/>
      <c r="H31" s="259"/>
      <c r="I31" s="259"/>
      <c r="J31" s="157"/>
      <c r="K31" s="158"/>
      <c r="L31" s="149"/>
      <c r="M31" s="150"/>
      <c r="N31" s="167"/>
      <c r="O31" s="150"/>
      <c r="P31" s="179" t="s">
        <v>36</v>
      </c>
      <c r="Q31" s="180"/>
      <c r="R31" s="175" t="s">
        <v>53</v>
      </c>
      <c r="S31" s="176"/>
      <c r="T31" s="179" t="s">
        <v>35</v>
      </c>
      <c r="U31" s="180"/>
      <c r="V31" s="161"/>
      <c r="W31" s="162"/>
      <c r="X31" s="161"/>
      <c r="Y31" s="162"/>
      <c r="Z31" s="161"/>
      <c r="AA31" s="162"/>
      <c r="AB31" s="161"/>
      <c r="AC31" s="162"/>
      <c r="AD31" s="167"/>
      <c r="AE31" s="150"/>
      <c r="AF31" s="153"/>
      <c r="AG31" s="154"/>
      <c r="AH31" s="157"/>
      <c r="AI31" s="158"/>
      <c r="AJ31" s="149"/>
      <c r="AK31" s="150"/>
      <c r="AL31" s="167"/>
      <c r="AM31" s="150"/>
      <c r="AN31" s="179" t="s">
        <v>36</v>
      </c>
      <c r="AO31" s="180"/>
      <c r="AP31" s="175" t="s">
        <v>53</v>
      </c>
      <c r="AQ31" s="176"/>
      <c r="AR31" s="179" t="s">
        <v>35</v>
      </c>
      <c r="AS31" s="180"/>
      <c r="AT31" s="161"/>
      <c r="AU31" s="162"/>
      <c r="AV31" s="161"/>
      <c r="AW31" s="162"/>
      <c r="AX31" s="161"/>
      <c r="AY31" s="162"/>
      <c r="AZ31" s="161"/>
      <c r="BA31" s="162"/>
      <c r="BB31" s="167"/>
      <c r="BC31" s="150"/>
      <c r="BD31" s="153"/>
      <c r="BE31" s="154"/>
      <c r="BF31" s="157"/>
      <c r="BG31" s="149"/>
      <c r="BH31" s="149"/>
      <c r="BI31" s="158"/>
      <c r="BJ31" s="240"/>
    </row>
    <row r="32" spans="1:62" ht="18.75" customHeight="1" thickBot="1">
      <c r="A32" s="282" t="s">
        <v>177</v>
      </c>
      <c r="B32" s="283"/>
      <c r="C32" s="283"/>
      <c r="D32" s="283"/>
      <c r="E32" s="283"/>
      <c r="F32" s="283"/>
      <c r="G32" s="283"/>
      <c r="H32" s="283"/>
      <c r="I32" s="283"/>
      <c r="J32" s="283"/>
      <c r="K32" s="283"/>
      <c r="L32" s="283"/>
      <c r="M32" s="283"/>
      <c r="N32" s="283"/>
      <c r="O32" s="283"/>
      <c r="P32" s="283"/>
      <c r="Q32" s="283"/>
      <c r="R32" s="283"/>
      <c r="S32" s="283"/>
      <c r="T32" s="283"/>
      <c r="U32" s="283"/>
      <c r="V32" s="283"/>
      <c r="W32" s="283"/>
      <c r="X32" s="283"/>
      <c r="Y32" s="283"/>
      <c r="Z32" s="283"/>
      <c r="AA32" s="283"/>
      <c r="AB32" s="283"/>
      <c r="AC32" s="283"/>
      <c r="AD32" s="283"/>
      <c r="AE32" s="283"/>
      <c r="AF32" s="283"/>
      <c r="AG32" s="283"/>
      <c r="AH32" s="283"/>
      <c r="AI32" s="283"/>
      <c r="AJ32" s="283"/>
      <c r="AK32" s="283"/>
      <c r="AL32" s="283"/>
      <c r="AM32" s="283"/>
      <c r="AN32" s="283"/>
      <c r="AO32" s="283"/>
      <c r="AP32" s="283"/>
      <c r="AQ32" s="283"/>
      <c r="AR32" s="283"/>
      <c r="AS32" s="283"/>
      <c r="AT32" s="283"/>
      <c r="AU32" s="283"/>
      <c r="AV32" s="283"/>
      <c r="AW32" s="283"/>
      <c r="AX32" s="283"/>
      <c r="AY32" s="283"/>
      <c r="AZ32" s="283"/>
      <c r="BA32" s="283"/>
      <c r="BB32" s="283"/>
      <c r="BC32" s="283"/>
      <c r="BD32" s="283"/>
      <c r="BE32" s="283"/>
      <c r="BF32" s="283"/>
      <c r="BG32" s="283"/>
      <c r="BH32" s="283"/>
      <c r="BI32" s="283"/>
      <c r="BJ32" s="285"/>
    </row>
    <row r="33" spans="1:62" ht="28.5" customHeight="1">
      <c r="A33" s="43">
        <v>1</v>
      </c>
      <c r="B33" s="138" t="s">
        <v>187</v>
      </c>
      <c r="C33" s="139"/>
      <c r="D33" s="139"/>
      <c r="E33" s="139"/>
      <c r="F33" s="139"/>
      <c r="G33" s="139"/>
      <c r="H33" s="139"/>
      <c r="I33" s="139"/>
      <c r="J33" s="134">
        <v>3</v>
      </c>
      <c r="K33" s="123"/>
      <c r="L33" s="267">
        <f>J33*30</f>
        <v>90</v>
      </c>
      <c r="M33" s="196"/>
      <c r="N33" s="143">
        <f>P33+R33+T33</f>
        <v>44</v>
      </c>
      <c r="O33" s="143"/>
      <c r="P33" s="196">
        <v>24</v>
      </c>
      <c r="Q33" s="196"/>
      <c r="R33" s="111">
        <v>20</v>
      </c>
      <c r="S33" s="135"/>
      <c r="T33" s="111"/>
      <c r="U33" s="135"/>
      <c r="V33" s="196">
        <f>L33-N33</f>
        <v>46</v>
      </c>
      <c r="W33" s="108"/>
      <c r="X33" s="108"/>
      <c r="Y33" s="108"/>
      <c r="Z33" s="137">
        <f>N33/16</f>
        <v>2.75</v>
      </c>
      <c r="AA33" s="137"/>
      <c r="AB33" s="108"/>
      <c r="AC33" s="108"/>
      <c r="AD33" s="108">
        <v>1</v>
      </c>
      <c r="AE33" s="108"/>
      <c r="AF33" s="108"/>
      <c r="AG33" s="113"/>
      <c r="AH33" s="262">
        <v>3</v>
      </c>
      <c r="AI33" s="113"/>
      <c r="AJ33" s="262">
        <v>90</v>
      </c>
      <c r="AK33" s="108"/>
      <c r="AL33" s="143">
        <f>AN33+AP33+AR33</f>
        <v>44</v>
      </c>
      <c r="AM33" s="143"/>
      <c r="AN33" s="108">
        <v>24</v>
      </c>
      <c r="AO33" s="108"/>
      <c r="AP33" s="108">
        <v>20</v>
      </c>
      <c r="AQ33" s="108"/>
      <c r="AR33" s="108"/>
      <c r="AS33" s="108"/>
      <c r="AT33" s="108">
        <f>AJ33-AL33</f>
        <v>46</v>
      </c>
      <c r="AU33" s="108"/>
      <c r="AV33" s="108"/>
      <c r="AW33" s="108"/>
      <c r="AX33" s="137">
        <f t="shared" ref="AX33" si="0">AL33/15</f>
        <v>2.9333333333333331</v>
      </c>
      <c r="AY33" s="137"/>
      <c r="AZ33" s="108"/>
      <c r="BA33" s="108"/>
      <c r="BB33" s="108">
        <v>1</v>
      </c>
      <c r="BC33" s="108"/>
      <c r="BD33" s="108"/>
      <c r="BE33" s="261"/>
      <c r="BF33" s="234" t="s">
        <v>82</v>
      </c>
      <c r="BG33" s="235"/>
      <c r="BH33" s="235"/>
      <c r="BI33" s="236"/>
      <c r="BJ33" s="106" t="s">
        <v>62</v>
      </c>
    </row>
    <row r="34" spans="1:62" ht="45" customHeight="1">
      <c r="A34" s="44">
        <v>2</v>
      </c>
      <c r="B34" s="187" t="s">
        <v>140</v>
      </c>
      <c r="C34" s="188"/>
      <c r="D34" s="188"/>
      <c r="E34" s="188"/>
      <c r="F34" s="188"/>
      <c r="G34" s="188"/>
      <c r="H34" s="188"/>
      <c r="I34" s="189"/>
      <c r="J34" s="190">
        <v>6</v>
      </c>
      <c r="K34" s="191"/>
      <c r="L34" s="237">
        <f>J34*30</f>
        <v>180</v>
      </c>
      <c r="M34" s="199"/>
      <c r="N34" s="143">
        <f>SUM(P34:U34)</f>
        <v>90</v>
      </c>
      <c r="O34" s="143"/>
      <c r="P34" s="182"/>
      <c r="Q34" s="182"/>
      <c r="R34" s="182"/>
      <c r="S34" s="182"/>
      <c r="T34" s="182">
        <v>90</v>
      </c>
      <c r="U34" s="182"/>
      <c r="V34" s="199">
        <f>L34-N34</f>
        <v>90</v>
      </c>
      <c r="W34" s="199"/>
      <c r="X34" s="182"/>
      <c r="Y34" s="182"/>
      <c r="Z34" s="137">
        <f>N34/18</f>
        <v>5</v>
      </c>
      <c r="AA34" s="137"/>
      <c r="AB34" s="182"/>
      <c r="AC34" s="182"/>
      <c r="AD34" s="182">
        <v>1</v>
      </c>
      <c r="AE34" s="182"/>
      <c r="AF34" s="182"/>
      <c r="AG34" s="183"/>
      <c r="AH34" s="197">
        <v>6</v>
      </c>
      <c r="AI34" s="198"/>
      <c r="AJ34" s="237">
        <f t="shared" ref="AJ34:AJ35" si="1">AH34*30</f>
        <v>180</v>
      </c>
      <c r="AK34" s="199"/>
      <c r="AL34" s="143">
        <f>SUM(AN34:AS34)</f>
        <v>90</v>
      </c>
      <c r="AM34" s="143"/>
      <c r="AN34" s="182"/>
      <c r="AO34" s="182"/>
      <c r="AP34" s="182"/>
      <c r="AQ34" s="182"/>
      <c r="AR34" s="182">
        <v>90</v>
      </c>
      <c r="AS34" s="182"/>
      <c r="AT34" s="199">
        <f>AJ34-AL34</f>
        <v>90</v>
      </c>
      <c r="AU34" s="199"/>
      <c r="AV34" s="182"/>
      <c r="AW34" s="182"/>
      <c r="AX34" s="137">
        <f>AL34/15</f>
        <v>6</v>
      </c>
      <c r="AY34" s="137"/>
      <c r="AZ34" s="182"/>
      <c r="BA34" s="182"/>
      <c r="BB34" s="182">
        <v>1</v>
      </c>
      <c r="BC34" s="182"/>
      <c r="BD34" s="182"/>
      <c r="BE34" s="183"/>
      <c r="BF34" s="184" t="s">
        <v>82</v>
      </c>
      <c r="BG34" s="185"/>
      <c r="BH34" s="185"/>
      <c r="BI34" s="186"/>
      <c r="BJ34" s="12"/>
    </row>
    <row r="35" spans="1:62" ht="30" customHeight="1">
      <c r="A35" s="44">
        <v>3</v>
      </c>
      <c r="B35" s="187" t="s">
        <v>110</v>
      </c>
      <c r="C35" s="188"/>
      <c r="D35" s="188"/>
      <c r="E35" s="188"/>
      <c r="F35" s="188"/>
      <c r="G35" s="188"/>
      <c r="H35" s="188"/>
      <c r="I35" s="189"/>
      <c r="J35" s="190">
        <v>3</v>
      </c>
      <c r="K35" s="191"/>
      <c r="L35" s="237">
        <f>J35*30</f>
        <v>90</v>
      </c>
      <c r="M35" s="199"/>
      <c r="N35" s="143">
        <f>SUM(P35:U35)</f>
        <v>44</v>
      </c>
      <c r="O35" s="143"/>
      <c r="P35" s="182">
        <v>24</v>
      </c>
      <c r="Q35" s="182"/>
      <c r="R35" s="182">
        <v>20</v>
      </c>
      <c r="S35" s="182"/>
      <c r="T35" s="182"/>
      <c r="U35" s="182"/>
      <c r="V35" s="199">
        <f>L35-N35</f>
        <v>46</v>
      </c>
      <c r="W35" s="199"/>
      <c r="X35" s="182"/>
      <c r="Y35" s="182"/>
      <c r="Z35" s="137">
        <f>N35/18</f>
        <v>2.4444444444444446</v>
      </c>
      <c r="AA35" s="137"/>
      <c r="AB35" s="182"/>
      <c r="AC35" s="182"/>
      <c r="AD35" s="182">
        <v>1</v>
      </c>
      <c r="AE35" s="182"/>
      <c r="AF35" s="182"/>
      <c r="AG35" s="183"/>
      <c r="AH35" s="197">
        <v>3</v>
      </c>
      <c r="AI35" s="198"/>
      <c r="AJ35" s="237">
        <f t="shared" si="1"/>
        <v>90</v>
      </c>
      <c r="AK35" s="199"/>
      <c r="AL35" s="143">
        <f>SUM(AN35:AS35)</f>
        <v>44</v>
      </c>
      <c r="AM35" s="143"/>
      <c r="AN35" s="182">
        <v>24</v>
      </c>
      <c r="AO35" s="182"/>
      <c r="AP35" s="182">
        <v>20</v>
      </c>
      <c r="AQ35" s="182"/>
      <c r="AR35" s="182"/>
      <c r="AS35" s="182"/>
      <c r="AT35" s="199">
        <f>AJ35-AL35</f>
        <v>46</v>
      </c>
      <c r="AU35" s="199"/>
      <c r="AV35" s="182"/>
      <c r="AW35" s="182"/>
      <c r="AX35" s="137">
        <f>AL35/15</f>
        <v>2.9333333333333331</v>
      </c>
      <c r="AY35" s="137"/>
      <c r="AZ35" s="182"/>
      <c r="BA35" s="182"/>
      <c r="BB35" s="182">
        <v>1</v>
      </c>
      <c r="BC35" s="182"/>
      <c r="BD35" s="182"/>
      <c r="BE35" s="183"/>
      <c r="BF35" s="184" t="s">
        <v>82</v>
      </c>
      <c r="BG35" s="185"/>
      <c r="BH35" s="185"/>
      <c r="BI35" s="186"/>
      <c r="BJ35" s="12"/>
    </row>
    <row r="36" spans="1:62" ht="19.5" customHeight="1">
      <c r="A36" s="44">
        <v>4</v>
      </c>
      <c r="B36" s="138" t="s">
        <v>193</v>
      </c>
      <c r="C36" s="139"/>
      <c r="D36" s="139"/>
      <c r="E36" s="139"/>
      <c r="F36" s="139"/>
      <c r="G36" s="139"/>
      <c r="H36" s="139"/>
      <c r="I36" s="139"/>
      <c r="J36" s="134">
        <v>4</v>
      </c>
      <c r="K36" s="123"/>
      <c r="L36" s="260">
        <v>120</v>
      </c>
      <c r="M36" s="122"/>
      <c r="N36" s="143">
        <f>P36+R36+T36</f>
        <v>60</v>
      </c>
      <c r="O36" s="143"/>
      <c r="P36" s="196">
        <v>36</v>
      </c>
      <c r="Q36" s="196"/>
      <c r="R36" s="111">
        <v>24</v>
      </c>
      <c r="S36" s="135"/>
      <c r="T36" s="135"/>
      <c r="U36" s="135"/>
      <c r="V36" s="108">
        <v>60</v>
      </c>
      <c r="W36" s="108"/>
      <c r="X36" s="108"/>
      <c r="Y36" s="108"/>
      <c r="Z36" s="137">
        <f>N36/16</f>
        <v>3.75</v>
      </c>
      <c r="AA36" s="137"/>
      <c r="AB36" s="108"/>
      <c r="AC36" s="108"/>
      <c r="AD36" s="108">
        <v>1</v>
      </c>
      <c r="AE36" s="108"/>
      <c r="AF36" s="108"/>
      <c r="AG36" s="113"/>
      <c r="AH36" s="263"/>
      <c r="AI36" s="264"/>
      <c r="AJ36" s="265"/>
      <c r="AK36" s="260"/>
      <c r="AL36" s="261"/>
      <c r="AM36" s="262"/>
      <c r="AN36" s="266"/>
      <c r="AO36" s="267"/>
      <c r="AP36" s="268"/>
      <c r="AQ36" s="269"/>
      <c r="AR36" s="268"/>
      <c r="AS36" s="269"/>
      <c r="AT36" s="261"/>
      <c r="AU36" s="262"/>
      <c r="AV36" s="261"/>
      <c r="AW36" s="262"/>
      <c r="AX36" s="137"/>
      <c r="AY36" s="137"/>
      <c r="AZ36" s="261"/>
      <c r="BA36" s="262"/>
      <c r="BB36" s="261"/>
      <c r="BC36" s="262"/>
      <c r="BD36" s="261"/>
      <c r="BE36" s="115"/>
      <c r="BF36" s="234" t="s">
        <v>109</v>
      </c>
      <c r="BG36" s="235"/>
      <c r="BH36" s="235"/>
      <c r="BI36" s="236"/>
      <c r="BJ36" s="106" t="s">
        <v>62</v>
      </c>
    </row>
    <row r="37" spans="1:62" ht="39" customHeight="1">
      <c r="A37" s="44">
        <v>5</v>
      </c>
      <c r="B37" s="187" t="s">
        <v>143</v>
      </c>
      <c r="C37" s="188"/>
      <c r="D37" s="188"/>
      <c r="E37" s="188"/>
      <c r="F37" s="188"/>
      <c r="G37" s="188"/>
      <c r="H37" s="188"/>
      <c r="I37" s="189"/>
      <c r="J37" s="190"/>
      <c r="K37" s="191"/>
      <c r="L37" s="201"/>
      <c r="M37" s="202"/>
      <c r="N37" s="182"/>
      <c r="O37" s="182"/>
      <c r="P37" s="182"/>
      <c r="Q37" s="182"/>
      <c r="R37" s="182"/>
      <c r="S37" s="182"/>
      <c r="T37" s="182"/>
      <c r="U37" s="182"/>
      <c r="V37" s="182"/>
      <c r="W37" s="182"/>
      <c r="X37" s="182"/>
      <c r="Y37" s="182"/>
      <c r="Z37" s="270"/>
      <c r="AA37" s="270"/>
      <c r="AB37" s="182"/>
      <c r="AC37" s="182"/>
      <c r="AD37" s="182"/>
      <c r="AE37" s="182"/>
      <c r="AF37" s="182"/>
      <c r="AG37" s="183"/>
      <c r="AH37" s="197">
        <v>3</v>
      </c>
      <c r="AI37" s="198"/>
      <c r="AJ37" s="237">
        <f>AH37*30</f>
        <v>90</v>
      </c>
      <c r="AK37" s="199"/>
      <c r="AL37" s="143">
        <f>SUM(AN37:AS37)</f>
        <v>44</v>
      </c>
      <c r="AM37" s="143"/>
      <c r="AN37" s="182">
        <v>20</v>
      </c>
      <c r="AO37" s="182"/>
      <c r="AP37" s="182">
        <v>24</v>
      </c>
      <c r="AQ37" s="182"/>
      <c r="AR37" s="182"/>
      <c r="AS37" s="182"/>
      <c r="AT37" s="199">
        <f>AJ37-AL37</f>
        <v>46</v>
      </c>
      <c r="AU37" s="199"/>
      <c r="AV37" s="182"/>
      <c r="AW37" s="182"/>
      <c r="AX37" s="137">
        <f>AL37/15</f>
        <v>2.9333333333333331</v>
      </c>
      <c r="AY37" s="137"/>
      <c r="AZ37" s="182"/>
      <c r="BA37" s="182"/>
      <c r="BB37" s="182">
        <v>1</v>
      </c>
      <c r="BC37" s="182"/>
      <c r="BD37" s="182"/>
      <c r="BE37" s="183"/>
      <c r="BF37" s="184" t="s">
        <v>82</v>
      </c>
      <c r="BG37" s="185"/>
      <c r="BH37" s="185"/>
      <c r="BI37" s="186"/>
      <c r="BJ37" s="12"/>
    </row>
    <row r="38" spans="1:62" ht="28.5" customHeight="1">
      <c r="A38" s="44">
        <v>6</v>
      </c>
      <c r="B38" s="187" t="s">
        <v>144</v>
      </c>
      <c r="C38" s="188"/>
      <c r="D38" s="188"/>
      <c r="E38" s="188"/>
      <c r="F38" s="188"/>
      <c r="G38" s="188"/>
      <c r="H38" s="188"/>
      <c r="I38" s="189"/>
      <c r="J38" s="190">
        <v>3</v>
      </c>
      <c r="K38" s="191"/>
      <c r="L38" s="237">
        <f>J38*30</f>
        <v>90</v>
      </c>
      <c r="M38" s="199"/>
      <c r="N38" s="182"/>
      <c r="O38" s="182"/>
      <c r="P38" s="182"/>
      <c r="Q38" s="182"/>
      <c r="R38" s="182"/>
      <c r="S38" s="182"/>
      <c r="T38" s="182"/>
      <c r="U38" s="182"/>
      <c r="V38" s="183">
        <v>30</v>
      </c>
      <c r="W38" s="208"/>
      <c r="X38" s="182">
        <v>60</v>
      </c>
      <c r="Y38" s="182"/>
      <c r="Z38" s="270"/>
      <c r="AA38" s="270"/>
      <c r="AB38" s="182"/>
      <c r="AC38" s="182"/>
      <c r="AD38" s="182"/>
      <c r="AE38" s="182"/>
      <c r="AF38" s="182" t="s">
        <v>63</v>
      </c>
      <c r="AG38" s="183"/>
      <c r="AH38" s="197"/>
      <c r="AI38" s="198"/>
      <c r="AJ38" s="208"/>
      <c r="AK38" s="182"/>
      <c r="AL38" s="208"/>
      <c r="AM38" s="182"/>
      <c r="AN38" s="182"/>
      <c r="AO38" s="182"/>
      <c r="AP38" s="182"/>
      <c r="AQ38" s="182"/>
      <c r="AR38" s="182"/>
      <c r="AS38" s="182"/>
      <c r="AT38" s="182"/>
      <c r="AU38" s="182"/>
      <c r="AV38" s="182"/>
      <c r="AW38" s="182"/>
      <c r="AX38" s="270"/>
      <c r="AY38" s="270"/>
      <c r="AZ38" s="182"/>
      <c r="BA38" s="182"/>
      <c r="BB38" s="182"/>
      <c r="BC38" s="182"/>
      <c r="BD38" s="182"/>
      <c r="BE38" s="183"/>
      <c r="BF38" s="184" t="s">
        <v>82</v>
      </c>
      <c r="BG38" s="185"/>
      <c r="BH38" s="185"/>
      <c r="BI38" s="186"/>
      <c r="BJ38" s="12"/>
    </row>
    <row r="39" spans="1:62" ht="58.5" customHeight="1">
      <c r="A39" s="44">
        <v>7</v>
      </c>
      <c r="B39" s="271" t="s">
        <v>188</v>
      </c>
      <c r="C39" s="272"/>
      <c r="D39" s="272"/>
      <c r="E39" s="272"/>
      <c r="F39" s="272"/>
      <c r="G39" s="272"/>
      <c r="H39" s="272"/>
      <c r="I39" s="273"/>
      <c r="J39" s="265">
        <v>3</v>
      </c>
      <c r="K39" s="264"/>
      <c r="L39" s="265">
        <f>J39*30</f>
        <v>90</v>
      </c>
      <c r="M39" s="260"/>
      <c r="N39" s="143">
        <f>P39+R39+T39</f>
        <v>44</v>
      </c>
      <c r="O39" s="143"/>
      <c r="P39" s="266"/>
      <c r="Q39" s="267"/>
      <c r="R39" s="109"/>
      <c r="S39" s="269"/>
      <c r="T39" s="268" t="s">
        <v>139</v>
      </c>
      <c r="U39" s="269"/>
      <c r="V39" s="261">
        <v>46</v>
      </c>
      <c r="W39" s="262"/>
      <c r="X39" s="261"/>
      <c r="Y39" s="262"/>
      <c r="Z39" s="137">
        <f>N39/16</f>
        <v>2.75</v>
      </c>
      <c r="AA39" s="137"/>
      <c r="AB39" s="261"/>
      <c r="AC39" s="262"/>
      <c r="AD39" s="261"/>
      <c r="AE39" s="262"/>
      <c r="AF39" s="261">
        <v>1</v>
      </c>
      <c r="AG39" s="116"/>
      <c r="AH39" s="265"/>
      <c r="AI39" s="264"/>
      <c r="AJ39" s="265"/>
      <c r="AK39" s="260"/>
      <c r="AL39" s="268"/>
      <c r="AM39" s="269"/>
      <c r="AN39" s="266"/>
      <c r="AO39" s="267"/>
      <c r="AP39" s="268"/>
      <c r="AQ39" s="269"/>
      <c r="AR39" s="268"/>
      <c r="AS39" s="269"/>
      <c r="AT39" s="261"/>
      <c r="AU39" s="262"/>
      <c r="AV39" s="261"/>
      <c r="AW39" s="262"/>
      <c r="AX39" s="137"/>
      <c r="AY39" s="137"/>
      <c r="AZ39" s="261"/>
      <c r="BA39" s="262"/>
      <c r="BB39" s="261"/>
      <c r="BC39" s="262"/>
      <c r="BD39" s="261"/>
      <c r="BE39" s="116"/>
      <c r="BF39" s="194" t="s">
        <v>145</v>
      </c>
      <c r="BG39" s="114"/>
      <c r="BH39" s="114"/>
      <c r="BI39" s="195"/>
      <c r="BJ39" s="107" t="s">
        <v>62</v>
      </c>
    </row>
    <row r="40" spans="1:62" ht="58.5" customHeight="1">
      <c r="A40" s="44">
        <v>8</v>
      </c>
      <c r="B40" s="271" t="s">
        <v>146</v>
      </c>
      <c r="C40" s="272"/>
      <c r="D40" s="272"/>
      <c r="E40" s="272"/>
      <c r="F40" s="272"/>
      <c r="G40" s="272"/>
      <c r="H40" s="272"/>
      <c r="I40" s="272"/>
      <c r="J40" s="134"/>
      <c r="K40" s="123"/>
      <c r="L40" s="260"/>
      <c r="M40" s="122"/>
      <c r="N40" s="108"/>
      <c r="O40" s="108"/>
      <c r="P40" s="196"/>
      <c r="Q40" s="196"/>
      <c r="R40" s="111"/>
      <c r="S40" s="135"/>
      <c r="T40" s="135"/>
      <c r="U40" s="135"/>
      <c r="V40" s="108"/>
      <c r="W40" s="108"/>
      <c r="X40" s="108"/>
      <c r="Y40" s="108"/>
      <c r="Z40" s="137"/>
      <c r="AA40" s="137"/>
      <c r="AB40" s="108"/>
      <c r="AC40" s="108"/>
      <c r="AD40" s="108"/>
      <c r="AE40" s="108"/>
      <c r="AF40" s="108"/>
      <c r="AG40" s="113"/>
      <c r="AH40" s="263">
        <v>3</v>
      </c>
      <c r="AI40" s="264"/>
      <c r="AJ40" s="265">
        <v>90</v>
      </c>
      <c r="AK40" s="260"/>
      <c r="AL40" s="143">
        <f>AN40+AP40+AR40</f>
        <v>44</v>
      </c>
      <c r="AM40" s="143"/>
      <c r="AN40" s="266">
        <v>24</v>
      </c>
      <c r="AO40" s="267"/>
      <c r="AP40" s="268" t="s">
        <v>142</v>
      </c>
      <c r="AQ40" s="269"/>
      <c r="AR40" s="268"/>
      <c r="AS40" s="269"/>
      <c r="AT40" s="261">
        <v>60</v>
      </c>
      <c r="AU40" s="262"/>
      <c r="AV40" s="261"/>
      <c r="AW40" s="262"/>
      <c r="AX40" s="137">
        <f>AL40/15</f>
        <v>2.9333333333333331</v>
      </c>
      <c r="AY40" s="137"/>
      <c r="AZ40" s="261"/>
      <c r="BA40" s="262"/>
      <c r="BB40" s="261"/>
      <c r="BC40" s="262"/>
      <c r="BD40" s="261">
        <v>1</v>
      </c>
      <c r="BE40" s="115"/>
      <c r="BF40" s="234" t="s">
        <v>189</v>
      </c>
      <c r="BG40" s="235"/>
      <c r="BH40" s="235"/>
      <c r="BI40" s="236"/>
      <c r="BJ40" s="107" t="s">
        <v>62</v>
      </c>
    </row>
    <row r="41" spans="1:62" ht="27" customHeight="1">
      <c r="A41" s="44">
        <v>9</v>
      </c>
      <c r="B41" s="215" t="s">
        <v>147</v>
      </c>
      <c r="C41" s="216"/>
      <c r="D41" s="216"/>
      <c r="E41" s="216"/>
      <c r="F41" s="216"/>
      <c r="G41" s="216"/>
      <c r="H41" s="216"/>
      <c r="I41" s="217"/>
      <c r="J41" s="190">
        <v>4</v>
      </c>
      <c r="K41" s="191"/>
      <c r="L41" s="237">
        <f>J41*30</f>
        <v>120</v>
      </c>
      <c r="M41" s="199"/>
      <c r="N41" s="143">
        <f>SUM(P41:U41)</f>
        <v>60</v>
      </c>
      <c r="O41" s="143"/>
      <c r="P41" s="182"/>
      <c r="Q41" s="182"/>
      <c r="R41" s="182">
        <v>60</v>
      </c>
      <c r="S41" s="182"/>
      <c r="T41" s="182"/>
      <c r="U41" s="182"/>
      <c r="V41" s="199">
        <f>L41-N41</f>
        <v>60</v>
      </c>
      <c r="W41" s="199"/>
      <c r="X41" s="182"/>
      <c r="Y41" s="182"/>
      <c r="Z41" s="137">
        <f>N41/18</f>
        <v>3.3333333333333335</v>
      </c>
      <c r="AA41" s="137"/>
      <c r="AB41" s="182"/>
      <c r="AC41" s="182"/>
      <c r="AD41" s="182"/>
      <c r="AE41" s="182"/>
      <c r="AF41" s="182">
        <v>1</v>
      </c>
      <c r="AG41" s="183"/>
      <c r="AH41" s="197"/>
      <c r="AI41" s="198"/>
      <c r="AJ41" s="208"/>
      <c r="AK41" s="182"/>
      <c r="AL41" s="208"/>
      <c r="AM41" s="182"/>
      <c r="AN41" s="182"/>
      <c r="AO41" s="182"/>
      <c r="AP41" s="182"/>
      <c r="AQ41" s="182"/>
      <c r="AR41" s="182"/>
      <c r="AS41" s="182"/>
      <c r="AT41" s="182"/>
      <c r="AU41" s="182"/>
      <c r="AV41" s="182"/>
      <c r="AW41" s="182"/>
      <c r="AX41" s="270"/>
      <c r="AY41" s="270"/>
      <c r="AZ41" s="182"/>
      <c r="BA41" s="182"/>
      <c r="BB41" s="182"/>
      <c r="BC41" s="182"/>
      <c r="BD41" s="182"/>
      <c r="BE41" s="183"/>
      <c r="BF41" s="184" t="s">
        <v>82</v>
      </c>
      <c r="BG41" s="185"/>
      <c r="BH41" s="185"/>
      <c r="BI41" s="186"/>
      <c r="BJ41" s="12"/>
    </row>
    <row r="42" spans="1:62" ht="28.5" customHeight="1">
      <c r="A42" s="44">
        <v>10</v>
      </c>
      <c r="B42" s="215" t="s">
        <v>148</v>
      </c>
      <c r="C42" s="216"/>
      <c r="D42" s="216"/>
      <c r="E42" s="216"/>
      <c r="F42" s="216"/>
      <c r="G42" s="216"/>
      <c r="H42" s="216"/>
      <c r="I42" s="217"/>
      <c r="J42" s="190">
        <v>4</v>
      </c>
      <c r="K42" s="191"/>
      <c r="L42" s="237">
        <f>J42*30</f>
        <v>120</v>
      </c>
      <c r="M42" s="199"/>
      <c r="N42" s="143">
        <f>SUM(P42:U42)</f>
        <v>60</v>
      </c>
      <c r="O42" s="143"/>
      <c r="P42" s="182"/>
      <c r="Q42" s="182"/>
      <c r="R42" s="182">
        <v>60</v>
      </c>
      <c r="S42" s="182"/>
      <c r="T42" s="182"/>
      <c r="U42" s="182"/>
      <c r="V42" s="199">
        <f>L42-N42</f>
        <v>60</v>
      </c>
      <c r="W42" s="199"/>
      <c r="X42" s="182"/>
      <c r="Y42" s="182"/>
      <c r="Z42" s="137">
        <f>N42/18</f>
        <v>3.3333333333333335</v>
      </c>
      <c r="AA42" s="137"/>
      <c r="AB42" s="182"/>
      <c r="AC42" s="182"/>
      <c r="AD42" s="182"/>
      <c r="AE42" s="182"/>
      <c r="AF42" s="182">
        <v>1</v>
      </c>
      <c r="AG42" s="183"/>
      <c r="AH42" s="197"/>
      <c r="AI42" s="198"/>
      <c r="AJ42" s="208"/>
      <c r="AK42" s="182"/>
      <c r="AL42" s="208"/>
      <c r="AM42" s="182"/>
      <c r="AN42" s="182"/>
      <c r="AO42" s="182"/>
      <c r="AP42" s="182"/>
      <c r="AQ42" s="182"/>
      <c r="AR42" s="182"/>
      <c r="AS42" s="182"/>
      <c r="AT42" s="182"/>
      <c r="AU42" s="182"/>
      <c r="AV42" s="182"/>
      <c r="AW42" s="182"/>
      <c r="AX42" s="270"/>
      <c r="AY42" s="270"/>
      <c r="AZ42" s="182"/>
      <c r="BA42" s="182"/>
      <c r="BB42" s="182"/>
      <c r="BC42" s="182"/>
      <c r="BD42" s="182"/>
      <c r="BE42" s="183"/>
      <c r="BF42" s="184" t="s">
        <v>82</v>
      </c>
      <c r="BG42" s="185"/>
      <c r="BH42" s="185"/>
      <c r="BI42" s="186"/>
      <c r="BJ42" s="12"/>
    </row>
    <row r="43" spans="1:62" ht="30" customHeight="1">
      <c r="A43" s="44">
        <v>11</v>
      </c>
      <c r="B43" s="215" t="s">
        <v>149</v>
      </c>
      <c r="C43" s="216"/>
      <c r="D43" s="216"/>
      <c r="E43" s="216"/>
      <c r="F43" s="216"/>
      <c r="G43" s="216"/>
      <c r="H43" s="216"/>
      <c r="I43" s="217"/>
      <c r="J43" s="274"/>
      <c r="K43" s="275"/>
      <c r="L43" s="201"/>
      <c r="M43" s="202"/>
      <c r="N43" s="182"/>
      <c r="O43" s="182"/>
      <c r="P43" s="182"/>
      <c r="Q43" s="182"/>
      <c r="R43" s="182"/>
      <c r="S43" s="182"/>
      <c r="T43" s="182"/>
      <c r="U43" s="182"/>
      <c r="V43" s="182"/>
      <c r="W43" s="182"/>
      <c r="X43" s="182"/>
      <c r="Y43" s="182"/>
      <c r="Z43" s="270"/>
      <c r="AA43" s="270"/>
      <c r="AB43" s="182"/>
      <c r="AC43" s="182"/>
      <c r="AD43" s="182"/>
      <c r="AE43" s="182"/>
      <c r="AF43" s="182"/>
      <c r="AG43" s="183"/>
      <c r="AH43" s="197">
        <v>4</v>
      </c>
      <c r="AI43" s="198"/>
      <c r="AJ43" s="237">
        <f>AH43*30</f>
        <v>120</v>
      </c>
      <c r="AK43" s="199"/>
      <c r="AL43" s="143">
        <f>SUM(AN43:AS43)</f>
        <v>60</v>
      </c>
      <c r="AM43" s="143"/>
      <c r="AN43" s="182">
        <v>16</v>
      </c>
      <c r="AO43" s="182"/>
      <c r="AP43" s="182">
        <v>44</v>
      </c>
      <c r="AQ43" s="182"/>
      <c r="AR43" s="182"/>
      <c r="AS43" s="182"/>
      <c r="AT43" s="199">
        <f>AJ43-AL43</f>
        <v>60</v>
      </c>
      <c r="AU43" s="199"/>
      <c r="AV43" s="182"/>
      <c r="AW43" s="182"/>
      <c r="AX43" s="137">
        <f>AL43/15</f>
        <v>4</v>
      </c>
      <c r="AY43" s="137"/>
      <c r="AZ43" s="182"/>
      <c r="BA43" s="182"/>
      <c r="BB43" s="182"/>
      <c r="BC43" s="182"/>
      <c r="BD43" s="182">
        <v>1</v>
      </c>
      <c r="BE43" s="183"/>
      <c r="BF43" s="184" t="s">
        <v>82</v>
      </c>
      <c r="BG43" s="185"/>
      <c r="BH43" s="185"/>
      <c r="BI43" s="186"/>
      <c r="BJ43" s="12"/>
    </row>
    <row r="44" spans="1:62" ht="44.25" customHeight="1">
      <c r="A44" s="44">
        <v>12</v>
      </c>
      <c r="B44" s="215" t="s">
        <v>150</v>
      </c>
      <c r="C44" s="216"/>
      <c r="D44" s="216"/>
      <c r="E44" s="216"/>
      <c r="F44" s="216"/>
      <c r="G44" s="216"/>
      <c r="H44" s="216"/>
      <c r="I44" s="217"/>
      <c r="J44" s="274"/>
      <c r="K44" s="275"/>
      <c r="L44" s="201"/>
      <c r="M44" s="202"/>
      <c r="N44" s="182"/>
      <c r="O44" s="182"/>
      <c r="P44" s="182"/>
      <c r="Q44" s="182"/>
      <c r="R44" s="182"/>
      <c r="S44" s="182"/>
      <c r="T44" s="182"/>
      <c r="U44" s="182"/>
      <c r="V44" s="182"/>
      <c r="W44" s="182"/>
      <c r="X44" s="182"/>
      <c r="Y44" s="182"/>
      <c r="Z44" s="270"/>
      <c r="AA44" s="270"/>
      <c r="AB44" s="182"/>
      <c r="AC44" s="182"/>
      <c r="AD44" s="182"/>
      <c r="AE44" s="182"/>
      <c r="AF44" s="182"/>
      <c r="AG44" s="183"/>
      <c r="AH44" s="197">
        <v>4</v>
      </c>
      <c r="AI44" s="198"/>
      <c r="AJ44" s="237">
        <f>AH44*30</f>
        <v>120</v>
      </c>
      <c r="AK44" s="199"/>
      <c r="AL44" s="143">
        <f>SUM(AN44:AS44)</f>
        <v>44</v>
      </c>
      <c r="AM44" s="143"/>
      <c r="AN44" s="182">
        <v>20</v>
      </c>
      <c r="AO44" s="182"/>
      <c r="AP44" s="182">
        <v>24</v>
      </c>
      <c r="AQ44" s="182"/>
      <c r="AR44" s="182"/>
      <c r="AS44" s="182"/>
      <c r="AT44" s="199">
        <f>AJ44-AL44</f>
        <v>76</v>
      </c>
      <c r="AU44" s="199"/>
      <c r="AV44" s="182"/>
      <c r="AW44" s="182"/>
      <c r="AX44" s="137">
        <f>AL44/15</f>
        <v>2.9333333333333331</v>
      </c>
      <c r="AY44" s="137"/>
      <c r="AZ44" s="182"/>
      <c r="BA44" s="182"/>
      <c r="BB44" s="182"/>
      <c r="BC44" s="182"/>
      <c r="BD44" s="182">
        <v>1</v>
      </c>
      <c r="BE44" s="183"/>
      <c r="BF44" s="184" t="s">
        <v>82</v>
      </c>
      <c r="BG44" s="185"/>
      <c r="BH44" s="185"/>
      <c r="BI44" s="186"/>
      <c r="BJ44" s="12"/>
    </row>
    <row r="45" spans="1:62" ht="15.75" customHeight="1" thickBot="1">
      <c r="A45" s="44">
        <v>13</v>
      </c>
      <c r="B45" s="187" t="s">
        <v>151</v>
      </c>
      <c r="C45" s="188"/>
      <c r="D45" s="188"/>
      <c r="E45" s="188"/>
      <c r="F45" s="188"/>
      <c r="G45" s="188"/>
      <c r="H45" s="188"/>
      <c r="I45" s="189"/>
      <c r="J45" s="317"/>
      <c r="K45" s="318"/>
      <c r="L45" s="201"/>
      <c r="M45" s="202"/>
      <c r="N45" s="182"/>
      <c r="O45" s="182"/>
      <c r="P45" s="182"/>
      <c r="Q45" s="182"/>
      <c r="R45" s="182"/>
      <c r="S45" s="182"/>
      <c r="T45" s="182"/>
      <c r="U45" s="182"/>
      <c r="V45" s="182"/>
      <c r="W45" s="182"/>
      <c r="X45" s="182"/>
      <c r="Y45" s="182"/>
      <c r="Z45" s="270"/>
      <c r="AA45" s="270"/>
      <c r="AB45" s="182"/>
      <c r="AC45" s="182"/>
      <c r="AD45" s="182"/>
      <c r="AE45" s="182"/>
      <c r="AF45" s="182"/>
      <c r="AG45" s="183"/>
      <c r="AH45" s="197">
        <v>3</v>
      </c>
      <c r="AI45" s="198"/>
      <c r="AJ45" s="208">
        <v>90</v>
      </c>
      <c r="AK45" s="182"/>
      <c r="AL45" s="208"/>
      <c r="AM45" s="182"/>
      <c r="AN45" s="182"/>
      <c r="AO45" s="182"/>
      <c r="AP45" s="182"/>
      <c r="AQ45" s="182"/>
      <c r="AR45" s="182"/>
      <c r="AS45" s="182"/>
      <c r="AT45" s="182">
        <v>30</v>
      </c>
      <c r="AU45" s="182"/>
      <c r="AV45" s="182">
        <v>60</v>
      </c>
      <c r="AW45" s="182"/>
      <c r="AX45" s="270"/>
      <c r="AY45" s="270"/>
      <c r="AZ45" s="182"/>
      <c r="BA45" s="182"/>
      <c r="BB45" s="182"/>
      <c r="BC45" s="182"/>
      <c r="BD45" s="182" t="s">
        <v>63</v>
      </c>
      <c r="BE45" s="183"/>
      <c r="BF45" s="276" t="s">
        <v>82</v>
      </c>
      <c r="BG45" s="277"/>
      <c r="BH45" s="277"/>
      <c r="BI45" s="278"/>
      <c r="BJ45" s="86"/>
    </row>
    <row r="46" spans="1:62" ht="16.5" customHeight="1" thickBot="1">
      <c r="A46" s="311" t="s">
        <v>115</v>
      </c>
      <c r="B46" s="312"/>
      <c r="C46" s="312"/>
      <c r="D46" s="312"/>
      <c r="E46" s="312"/>
      <c r="F46" s="312"/>
      <c r="G46" s="312"/>
      <c r="H46" s="312"/>
      <c r="I46" s="312"/>
      <c r="J46" s="313">
        <f>SUM(J33:K45)</f>
        <v>30</v>
      </c>
      <c r="K46" s="314"/>
      <c r="L46" s="313">
        <f>SUM(L33:M45)</f>
        <v>900</v>
      </c>
      <c r="M46" s="314"/>
      <c r="N46" s="313">
        <f>SUM(N33:O45)</f>
        <v>402</v>
      </c>
      <c r="O46" s="314"/>
      <c r="P46" s="313">
        <f>SUM(P33:Q45)</f>
        <v>84</v>
      </c>
      <c r="Q46" s="314"/>
      <c r="R46" s="313">
        <f>SUM(R33:S45)</f>
        <v>184</v>
      </c>
      <c r="S46" s="314"/>
      <c r="T46" s="313">
        <f>SUM(T33:U45)</f>
        <v>90</v>
      </c>
      <c r="U46" s="314"/>
      <c r="V46" s="313">
        <f>SUM(V33:W45)</f>
        <v>438</v>
      </c>
      <c r="W46" s="314"/>
      <c r="X46" s="313">
        <f>SUM(X33:Y45)</f>
        <v>60</v>
      </c>
      <c r="Y46" s="314"/>
      <c r="Z46" s="315">
        <f>SUM(Z33:AA45)</f>
        <v>23.361111111111107</v>
      </c>
      <c r="AA46" s="316"/>
      <c r="AB46" s="313">
        <f>SUM(AB33:AC45)</f>
        <v>0</v>
      </c>
      <c r="AC46" s="314"/>
      <c r="AD46" s="313">
        <f>SUM(AD33:AE45)</f>
        <v>4</v>
      </c>
      <c r="AE46" s="314"/>
      <c r="AF46" s="313">
        <f>SUM(AF33:AG45)</f>
        <v>3</v>
      </c>
      <c r="AG46" s="314"/>
      <c r="AH46" s="313">
        <f>SUM(AH33:AI45)</f>
        <v>29</v>
      </c>
      <c r="AI46" s="314"/>
      <c r="AJ46" s="313">
        <f>SUM(AJ33:AK45)</f>
        <v>870</v>
      </c>
      <c r="AK46" s="314"/>
      <c r="AL46" s="313">
        <f>SUM(AL33:AM45)</f>
        <v>370</v>
      </c>
      <c r="AM46" s="314"/>
      <c r="AN46" s="313">
        <f>SUM(AN33:AO45)</f>
        <v>128</v>
      </c>
      <c r="AO46" s="314"/>
      <c r="AP46" s="313">
        <f>SUM(AP33:AQ45)</f>
        <v>132</v>
      </c>
      <c r="AQ46" s="314"/>
      <c r="AR46" s="313">
        <f>SUM(AR33:AS45)</f>
        <v>90</v>
      </c>
      <c r="AS46" s="314"/>
      <c r="AT46" s="313">
        <f>SUM(AT33:AU45)</f>
        <v>454</v>
      </c>
      <c r="AU46" s="314"/>
      <c r="AV46" s="313">
        <f>SUM(AV33:AW45)</f>
        <v>60</v>
      </c>
      <c r="AW46" s="314"/>
      <c r="AX46" s="315">
        <f>SUM(AX33:AY45)</f>
        <v>24.666666666666668</v>
      </c>
      <c r="AY46" s="316"/>
      <c r="AZ46" s="313">
        <f>SUM(AZ33:BA45)</f>
        <v>0</v>
      </c>
      <c r="BA46" s="314"/>
      <c r="BB46" s="313">
        <f>SUM(BB33:BC45)</f>
        <v>4</v>
      </c>
      <c r="BC46" s="314"/>
      <c r="BD46" s="313">
        <f>SUM(BD33:BE45)</f>
        <v>3</v>
      </c>
      <c r="BE46" s="314"/>
      <c r="BF46" s="319"/>
      <c r="BG46" s="320"/>
      <c r="BH46" s="320"/>
      <c r="BI46" s="321"/>
      <c r="BJ46" s="61"/>
    </row>
    <row r="47" spans="1:62" ht="30.75" customHeight="1" thickBot="1">
      <c r="A47" s="311" t="s">
        <v>57</v>
      </c>
      <c r="B47" s="312"/>
      <c r="C47" s="312"/>
      <c r="D47" s="312"/>
      <c r="E47" s="312"/>
      <c r="F47" s="312"/>
      <c r="G47" s="312"/>
      <c r="H47" s="312"/>
      <c r="I47" s="322"/>
      <c r="J47" s="323">
        <f>N46/18</f>
        <v>22.333333333333332</v>
      </c>
      <c r="K47" s="324"/>
      <c r="L47" s="324"/>
      <c r="M47" s="324"/>
      <c r="N47" s="324"/>
      <c r="O47" s="324"/>
      <c r="P47" s="324"/>
      <c r="Q47" s="324"/>
      <c r="R47" s="324"/>
      <c r="S47" s="324"/>
      <c r="T47" s="324"/>
      <c r="U47" s="324"/>
      <c r="V47" s="324"/>
      <c r="W47" s="324"/>
      <c r="X47" s="324"/>
      <c r="Y47" s="324"/>
      <c r="Z47" s="324"/>
      <c r="AA47" s="324"/>
      <c r="AB47" s="324"/>
      <c r="AC47" s="324"/>
      <c r="AD47" s="324"/>
      <c r="AE47" s="324"/>
      <c r="AF47" s="324"/>
      <c r="AG47" s="325"/>
      <c r="AH47" s="324">
        <f>AL46/15</f>
        <v>24.666666666666668</v>
      </c>
      <c r="AI47" s="324"/>
      <c r="AJ47" s="324"/>
      <c r="AK47" s="324"/>
      <c r="AL47" s="324"/>
      <c r="AM47" s="324"/>
      <c r="AN47" s="324"/>
      <c r="AO47" s="324"/>
      <c r="AP47" s="324"/>
      <c r="AQ47" s="324"/>
      <c r="AR47" s="324"/>
      <c r="AS47" s="324"/>
      <c r="AT47" s="324"/>
      <c r="AU47" s="324"/>
      <c r="AV47" s="324"/>
      <c r="AW47" s="324"/>
      <c r="AX47" s="324"/>
      <c r="AY47" s="324"/>
      <c r="AZ47" s="324"/>
      <c r="BA47" s="324"/>
      <c r="BB47" s="324"/>
      <c r="BC47" s="324"/>
      <c r="BD47" s="324"/>
      <c r="BE47" s="325"/>
      <c r="BF47" s="144"/>
      <c r="BG47" s="145"/>
      <c r="BH47" s="145"/>
      <c r="BI47" s="146"/>
      <c r="BJ47" s="62"/>
    </row>
    <row r="48" spans="1:62" ht="18" customHeight="1" thickBot="1">
      <c r="A48" s="282" t="s">
        <v>174</v>
      </c>
      <c r="B48" s="283"/>
      <c r="C48" s="283"/>
      <c r="D48" s="283"/>
      <c r="E48" s="283"/>
      <c r="F48" s="283"/>
      <c r="G48" s="283"/>
      <c r="H48" s="283"/>
      <c r="I48" s="283"/>
      <c r="J48" s="283"/>
      <c r="K48" s="283"/>
      <c r="L48" s="283"/>
      <c r="M48" s="283"/>
      <c r="N48" s="283"/>
      <c r="O48" s="283"/>
      <c r="P48" s="283"/>
      <c r="Q48" s="283"/>
      <c r="R48" s="283"/>
      <c r="S48" s="283"/>
      <c r="T48" s="283"/>
      <c r="U48" s="283"/>
      <c r="V48" s="283"/>
      <c r="W48" s="283"/>
      <c r="X48" s="283"/>
      <c r="Y48" s="283"/>
      <c r="Z48" s="283"/>
      <c r="AA48" s="283"/>
      <c r="AB48" s="283"/>
      <c r="AC48" s="283"/>
      <c r="AD48" s="283"/>
      <c r="AE48" s="283"/>
      <c r="AF48" s="283"/>
      <c r="AG48" s="283"/>
      <c r="AH48" s="283"/>
      <c r="AI48" s="283"/>
      <c r="AJ48" s="283"/>
      <c r="AK48" s="283"/>
      <c r="AL48" s="283"/>
      <c r="AM48" s="283"/>
      <c r="AN48" s="283"/>
      <c r="AO48" s="283"/>
      <c r="AP48" s="283"/>
      <c r="AQ48" s="283"/>
      <c r="AR48" s="283"/>
      <c r="AS48" s="283"/>
      <c r="AT48" s="283"/>
      <c r="AU48" s="283"/>
      <c r="AV48" s="283"/>
      <c r="AW48" s="283"/>
      <c r="AX48" s="283"/>
      <c r="AY48" s="283"/>
      <c r="AZ48" s="283"/>
      <c r="BA48" s="283"/>
      <c r="BB48" s="283"/>
      <c r="BC48" s="283"/>
      <c r="BD48" s="283"/>
      <c r="BE48" s="283"/>
      <c r="BF48" s="283"/>
      <c r="BG48" s="283"/>
      <c r="BH48" s="283"/>
      <c r="BI48" s="283"/>
      <c r="BJ48" s="285"/>
    </row>
    <row r="49" spans="1:62" ht="19.5" customHeight="1">
      <c r="A49" s="43">
        <v>1</v>
      </c>
      <c r="B49" s="138" t="s">
        <v>108</v>
      </c>
      <c r="C49" s="139"/>
      <c r="D49" s="139"/>
      <c r="E49" s="139"/>
      <c r="F49" s="139"/>
      <c r="G49" s="139"/>
      <c r="H49" s="139"/>
      <c r="I49" s="139"/>
      <c r="J49" s="140">
        <v>3</v>
      </c>
      <c r="K49" s="141"/>
      <c r="L49" s="142">
        <v>90</v>
      </c>
      <c r="M49" s="111"/>
      <c r="N49" s="143">
        <f>P49+R49+T49</f>
        <v>44</v>
      </c>
      <c r="O49" s="143"/>
      <c r="P49" s="111">
        <v>24</v>
      </c>
      <c r="Q49" s="111"/>
      <c r="R49" s="111">
        <v>20</v>
      </c>
      <c r="S49" s="111"/>
      <c r="T49" s="111"/>
      <c r="U49" s="111"/>
      <c r="V49" s="111">
        <v>46</v>
      </c>
      <c r="W49" s="111"/>
      <c r="X49" s="111"/>
      <c r="Y49" s="111"/>
      <c r="Z49" s="137">
        <f>N49/16</f>
        <v>2.75</v>
      </c>
      <c r="AA49" s="137"/>
      <c r="AB49" s="111"/>
      <c r="AC49" s="111"/>
      <c r="AD49" s="111">
        <v>1</v>
      </c>
      <c r="AE49" s="111"/>
      <c r="AF49" s="111"/>
      <c r="AG49" s="109"/>
      <c r="AH49" s="140"/>
      <c r="AI49" s="141"/>
      <c r="AJ49" s="142"/>
      <c r="AK49" s="111"/>
      <c r="AL49" s="111"/>
      <c r="AM49" s="111"/>
      <c r="AN49" s="111"/>
      <c r="AO49" s="111"/>
      <c r="AP49" s="111"/>
      <c r="AQ49" s="111"/>
      <c r="AR49" s="111"/>
      <c r="AS49" s="111"/>
      <c r="AT49" s="111"/>
      <c r="AU49" s="111"/>
      <c r="AV49" s="111"/>
      <c r="AW49" s="111"/>
      <c r="AX49" s="196"/>
      <c r="AY49" s="196"/>
      <c r="AZ49" s="111"/>
      <c r="BA49" s="111"/>
      <c r="BB49" s="111"/>
      <c r="BC49" s="111"/>
      <c r="BD49" s="111"/>
      <c r="BE49" s="109"/>
      <c r="BF49" s="194" t="s">
        <v>109</v>
      </c>
      <c r="BG49" s="114"/>
      <c r="BH49" s="114"/>
      <c r="BI49" s="195"/>
      <c r="BJ49" s="107" t="s">
        <v>62</v>
      </c>
    </row>
    <row r="50" spans="1:62" ht="27" customHeight="1">
      <c r="A50" s="44">
        <v>2</v>
      </c>
      <c r="B50" s="138" t="s">
        <v>190</v>
      </c>
      <c r="C50" s="139"/>
      <c r="D50" s="139"/>
      <c r="E50" s="139"/>
      <c r="F50" s="139"/>
      <c r="G50" s="139"/>
      <c r="H50" s="139"/>
      <c r="I50" s="139"/>
      <c r="J50" s="140">
        <v>2</v>
      </c>
      <c r="K50" s="141"/>
      <c r="L50" s="142">
        <f>J50*30</f>
        <v>60</v>
      </c>
      <c r="M50" s="111"/>
      <c r="N50" s="143">
        <f>P50+R50+T50</f>
        <v>30</v>
      </c>
      <c r="O50" s="143"/>
      <c r="P50" s="111">
        <v>20</v>
      </c>
      <c r="Q50" s="111"/>
      <c r="R50" s="111">
        <v>10</v>
      </c>
      <c r="S50" s="111"/>
      <c r="T50" s="111"/>
      <c r="U50" s="111"/>
      <c r="V50" s="111">
        <v>30</v>
      </c>
      <c r="W50" s="111"/>
      <c r="X50" s="111"/>
      <c r="Y50" s="111"/>
      <c r="Z50" s="137">
        <f>N50/16</f>
        <v>1.875</v>
      </c>
      <c r="AA50" s="137"/>
      <c r="AB50" s="111"/>
      <c r="AC50" s="111"/>
      <c r="AD50" s="111"/>
      <c r="AE50" s="111"/>
      <c r="AF50" s="111"/>
      <c r="AG50" s="200"/>
      <c r="AH50" s="110">
        <v>2</v>
      </c>
      <c r="AI50" s="200"/>
      <c r="AJ50" s="110">
        <v>60</v>
      </c>
      <c r="AK50" s="111"/>
      <c r="AL50" s="143">
        <f>AN50+AP50+AR50</f>
        <v>30</v>
      </c>
      <c r="AM50" s="143"/>
      <c r="AN50" s="111">
        <v>20</v>
      </c>
      <c r="AO50" s="111"/>
      <c r="AP50" s="111">
        <v>10</v>
      </c>
      <c r="AQ50" s="111"/>
      <c r="AR50" s="111"/>
      <c r="AS50" s="111"/>
      <c r="AT50" s="111">
        <v>30</v>
      </c>
      <c r="AU50" s="111"/>
      <c r="AV50" s="111"/>
      <c r="AW50" s="111"/>
      <c r="AX50" s="137">
        <f>AL50/15</f>
        <v>2</v>
      </c>
      <c r="AY50" s="137"/>
      <c r="AZ50" s="111"/>
      <c r="BA50" s="111"/>
      <c r="BB50" s="111"/>
      <c r="BC50" s="111"/>
      <c r="BD50" s="111">
        <v>1</v>
      </c>
      <c r="BE50" s="109"/>
      <c r="BF50" s="234" t="s">
        <v>82</v>
      </c>
      <c r="BG50" s="235"/>
      <c r="BH50" s="235"/>
      <c r="BI50" s="236"/>
      <c r="BJ50" s="107" t="s">
        <v>62</v>
      </c>
    </row>
    <row r="51" spans="1:62" ht="38.25" customHeight="1">
      <c r="A51" s="44">
        <v>3</v>
      </c>
      <c r="B51" s="187" t="s">
        <v>152</v>
      </c>
      <c r="C51" s="188"/>
      <c r="D51" s="188"/>
      <c r="E51" s="188"/>
      <c r="F51" s="188"/>
      <c r="G51" s="188"/>
      <c r="H51" s="188"/>
      <c r="I51" s="189"/>
      <c r="J51" s="190">
        <v>7</v>
      </c>
      <c r="K51" s="191"/>
      <c r="L51" s="192">
        <f t="shared" ref="L51:L52" si="2">J51*30</f>
        <v>210</v>
      </c>
      <c r="M51" s="143"/>
      <c r="N51" s="143">
        <f>SUM(P51:U51)</f>
        <v>44</v>
      </c>
      <c r="O51" s="143"/>
      <c r="P51" s="182">
        <v>24</v>
      </c>
      <c r="Q51" s="182"/>
      <c r="R51" s="193">
        <v>20</v>
      </c>
      <c r="S51" s="182"/>
      <c r="T51" s="182"/>
      <c r="U51" s="182"/>
      <c r="V51" s="182">
        <v>136</v>
      </c>
      <c r="W51" s="182"/>
      <c r="X51" s="182">
        <v>30</v>
      </c>
      <c r="Y51" s="182"/>
      <c r="Z51" s="137">
        <f>N51/15</f>
        <v>2.9333333333333331</v>
      </c>
      <c r="AA51" s="137"/>
      <c r="AB51" s="182"/>
      <c r="AC51" s="182"/>
      <c r="AD51" s="182">
        <v>1</v>
      </c>
      <c r="AE51" s="182"/>
      <c r="AF51" s="182" t="s">
        <v>63</v>
      </c>
      <c r="AG51" s="183"/>
      <c r="AH51" s="197"/>
      <c r="AI51" s="198"/>
      <c r="AJ51" s="208"/>
      <c r="AK51" s="182"/>
      <c r="AL51" s="208"/>
      <c r="AM51" s="182"/>
      <c r="AN51" s="182"/>
      <c r="AO51" s="182"/>
      <c r="AP51" s="182"/>
      <c r="AQ51" s="182"/>
      <c r="AR51" s="182"/>
      <c r="AS51" s="182"/>
      <c r="AT51" s="182"/>
      <c r="AU51" s="182"/>
      <c r="AV51" s="182"/>
      <c r="AW51" s="182"/>
      <c r="AX51" s="182"/>
      <c r="AY51" s="182"/>
      <c r="AZ51" s="182"/>
      <c r="BA51" s="182"/>
      <c r="BB51" s="182"/>
      <c r="BC51" s="182"/>
      <c r="BD51" s="182"/>
      <c r="BE51" s="183"/>
      <c r="BF51" s="184" t="s">
        <v>82</v>
      </c>
      <c r="BG51" s="185"/>
      <c r="BH51" s="185"/>
      <c r="BI51" s="186"/>
      <c r="BJ51" s="12"/>
    </row>
    <row r="52" spans="1:62" ht="28.5" customHeight="1">
      <c r="A52" s="44">
        <v>4</v>
      </c>
      <c r="B52" s="187" t="s">
        <v>153</v>
      </c>
      <c r="C52" s="188"/>
      <c r="D52" s="188"/>
      <c r="E52" s="188"/>
      <c r="F52" s="188"/>
      <c r="G52" s="188"/>
      <c r="H52" s="188"/>
      <c r="I52" s="189"/>
      <c r="J52" s="190">
        <v>4</v>
      </c>
      <c r="K52" s="191"/>
      <c r="L52" s="192">
        <f t="shared" si="2"/>
        <v>120</v>
      </c>
      <c r="M52" s="143"/>
      <c r="N52" s="143">
        <f>SUM(P52:U52)</f>
        <v>60</v>
      </c>
      <c r="O52" s="143"/>
      <c r="P52" s="182"/>
      <c r="Q52" s="182"/>
      <c r="R52" s="182"/>
      <c r="S52" s="182"/>
      <c r="T52" s="182">
        <v>60</v>
      </c>
      <c r="U52" s="182"/>
      <c r="V52" s="199">
        <f>L52-N52</f>
        <v>60</v>
      </c>
      <c r="W52" s="199"/>
      <c r="X52" s="182"/>
      <c r="Y52" s="182"/>
      <c r="Z52" s="137">
        <f>N52/15</f>
        <v>4</v>
      </c>
      <c r="AA52" s="137"/>
      <c r="AB52" s="182"/>
      <c r="AC52" s="182"/>
      <c r="AD52" s="182">
        <v>1</v>
      </c>
      <c r="AE52" s="182"/>
      <c r="AF52" s="182"/>
      <c r="AG52" s="183"/>
      <c r="AH52" s="197">
        <v>6</v>
      </c>
      <c r="AI52" s="198"/>
      <c r="AJ52" s="192">
        <f t="shared" ref="AJ52:AJ54" si="3">AH52*30</f>
        <v>180</v>
      </c>
      <c r="AK52" s="143"/>
      <c r="AL52" s="143">
        <f>SUM(AN52:AS52)</f>
        <v>90</v>
      </c>
      <c r="AM52" s="143"/>
      <c r="AN52" s="182"/>
      <c r="AO52" s="182"/>
      <c r="AP52" s="182"/>
      <c r="AQ52" s="182"/>
      <c r="AR52" s="182">
        <v>90</v>
      </c>
      <c r="AS52" s="182"/>
      <c r="AT52" s="199">
        <f>AJ52-AL52</f>
        <v>90</v>
      </c>
      <c r="AU52" s="199"/>
      <c r="AV52" s="182"/>
      <c r="AW52" s="182"/>
      <c r="AX52" s="137">
        <f>AL52/15</f>
        <v>6</v>
      </c>
      <c r="AY52" s="137"/>
      <c r="AZ52" s="182"/>
      <c r="BA52" s="182"/>
      <c r="BB52" s="182">
        <v>1</v>
      </c>
      <c r="BC52" s="182"/>
      <c r="BD52" s="182"/>
      <c r="BE52" s="183"/>
      <c r="BF52" s="184" t="s">
        <v>82</v>
      </c>
      <c r="BG52" s="185"/>
      <c r="BH52" s="185"/>
      <c r="BI52" s="186"/>
      <c r="BJ52" s="12"/>
    </row>
    <row r="53" spans="1:62" ht="27.75" customHeight="1">
      <c r="A53" s="44">
        <v>5</v>
      </c>
      <c r="B53" s="187" t="s">
        <v>111</v>
      </c>
      <c r="C53" s="188"/>
      <c r="D53" s="188"/>
      <c r="E53" s="188"/>
      <c r="F53" s="188"/>
      <c r="G53" s="188"/>
      <c r="H53" s="188"/>
      <c r="I53" s="189"/>
      <c r="J53" s="190"/>
      <c r="K53" s="191"/>
      <c r="L53" s="201"/>
      <c r="M53" s="202"/>
      <c r="N53" s="182"/>
      <c r="O53" s="182"/>
      <c r="P53" s="182"/>
      <c r="Q53" s="182"/>
      <c r="R53" s="182"/>
      <c r="S53" s="182"/>
      <c r="T53" s="182"/>
      <c r="U53" s="182"/>
      <c r="V53" s="182"/>
      <c r="W53" s="182"/>
      <c r="X53" s="182"/>
      <c r="Y53" s="182"/>
      <c r="Z53" s="182"/>
      <c r="AA53" s="182"/>
      <c r="AB53" s="182"/>
      <c r="AC53" s="182"/>
      <c r="AD53" s="182"/>
      <c r="AE53" s="182"/>
      <c r="AF53" s="182"/>
      <c r="AG53" s="183"/>
      <c r="AH53" s="197">
        <v>3</v>
      </c>
      <c r="AI53" s="198"/>
      <c r="AJ53" s="192">
        <f t="shared" si="3"/>
        <v>90</v>
      </c>
      <c r="AK53" s="143"/>
      <c r="AL53" s="143">
        <f>SUM(AN53:AS53)</f>
        <v>44</v>
      </c>
      <c r="AM53" s="143"/>
      <c r="AN53" s="182">
        <v>26</v>
      </c>
      <c r="AO53" s="182"/>
      <c r="AP53" s="182">
        <v>18</v>
      </c>
      <c r="AQ53" s="182"/>
      <c r="AR53" s="182"/>
      <c r="AS53" s="182"/>
      <c r="AT53" s="199">
        <f>AJ53-AL53</f>
        <v>46</v>
      </c>
      <c r="AU53" s="199"/>
      <c r="AV53" s="182"/>
      <c r="AW53" s="182"/>
      <c r="AX53" s="137">
        <f>AL53/15</f>
        <v>2.9333333333333331</v>
      </c>
      <c r="AY53" s="137"/>
      <c r="AZ53" s="182"/>
      <c r="BA53" s="182"/>
      <c r="BB53" s="182">
        <v>1</v>
      </c>
      <c r="BC53" s="182"/>
      <c r="BD53" s="182"/>
      <c r="BE53" s="183"/>
      <c r="BF53" s="184" t="s">
        <v>82</v>
      </c>
      <c r="BG53" s="185"/>
      <c r="BH53" s="185"/>
      <c r="BI53" s="186"/>
      <c r="BJ53" s="12"/>
    </row>
    <row r="54" spans="1:62" ht="66.75" customHeight="1">
      <c r="A54" s="44">
        <v>6</v>
      </c>
      <c r="B54" s="187" t="s">
        <v>154</v>
      </c>
      <c r="C54" s="188"/>
      <c r="D54" s="188"/>
      <c r="E54" s="188"/>
      <c r="F54" s="188"/>
      <c r="G54" s="188"/>
      <c r="H54" s="188"/>
      <c r="I54" s="189"/>
      <c r="J54" s="190"/>
      <c r="K54" s="191"/>
      <c r="L54" s="201"/>
      <c r="M54" s="202"/>
      <c r="N54" s="182"/>
      <c r="O54" s="182"/>
      <c r="P54" s="182"/>
      <c r="Q54" s="182"/>
      <c r="R54" s="182"/>
      <c r="S54" s="182"/>
      <c r="T54" s="182"/>
      <c r="U54" s="182"/>
      <c r="V54" s="182"/>
      <c r="W54" s="182"/>
      <c r="X54" s="182"/>
      <c r="Y54" s="182"/>
      <c r="Z54" s="182"/>
      <c r="AA54" s="182"/>
      <c r="AB54" s="182"/>
      <c r="AC54" s="182"/>
      <c r="AD54" s="182"/>
      <c r="AE54" s="182"/>
      <c r="AF54" s="182"/>
      <c r="AG54" s="183"/>
      <c r="AH54" s="197">
        <v>5</v>
      </c>
      <c r="AI54" s="198"/>
      <c r="AJ54" s="192">
        <f t="shared" si="3"/>
        <v>150</v>
      </c>
      <c r="AK54" s="143"/>
      <c r="AL54" s="143">
        <f>SUM(AN54:AS54)</f>
        <v>44</v>
      </c>
      <c r="AM54" s="143"/>
      <c r="AN54" s="182">
        <v>20</v>
      </c>
      <c r="AO54" s="182"/>
      <c r="AP54" s="182">
        <v>24</v>
      </c>
      <c r="AQ54" s="182"/>
      <c r="AR54" s="182"/>
      <c r="AS54" s="182"/>
      <c r="AT54" s="199">
        <f>AJ54-AL54</f>
        <v>106</v>
      </c>
      <c r="AU54" s="199"/>
      <c r="AV54" s="182"/>
      <c r="AW54" s="182"/>
      <c r="AX54" s="137">
        <f>AL54/15</f>
        <v>2.9333333333333331</v>
      </c>
      <c r="AY54" s="137"/>
      <c r="AZ54" s="182"/>
      <c r="BA54" s="182"/>
      <c r="BB54" s="182">
        <v>1</v>
      </c>
      <c r="BC54" s="182"/>
      <c r="BD54" s="182"/>
      <c r="BE54" s="183"/>
      <c r="BF54" s="184" t="s">
        <v>82</v>
      </c>
      <c r="BG54" s="185"/>
      <c r="BH54" s="185"/>
      <c r="BI54" s="186"/>
      <c r="BJ54" s="12"/>
    </row>
    <row r="55" spans="1:62" ht="90.75" customHeight="1">
      <c r="A55" s="44">
        <v>7</v>
      </c>
      <c r="B55" s="187" t="s">
        <v>155</v>
      </c>
      <c r="C55" s="188"/>
      <c r="D55" s="188"/>
      <c r="E55" s="188"/>
      <c r="F55" s="188"/>
      <c r="G55" s="188"/>
      <c r="H55" s="188"/>
      <c r="I55" s="189"/>
      <c r="J55" s="190">
        <v>3</v>
      </c>
      <c r="K55" s="191"/>
      <c r="L55" s="192">
        <f>J55*30</f>
        <v>90</v>
      </c>
      <c r="M55" s="143"/>
      <c r="N55" s="182"/>
      <c r="O55" s="182"/>
      <c r="P55" s="182"/>
      <c r="Q55" s="182"/>
      <c r="R55" s="182"/>
      <c r="S55" s="182"/>
      <c r="T55" s="182"/>
      <c r="U55" s="182"/>
      <c r="V55" s="183">
        <v>60</v>
      </c>
      <c r="W55" s="208"/>
      <c r="X55" s="182">
        <v>30</v>
      </c>
      <c r="Y55" s="182"/>
      <c r="Z55" s="182"/>
      <c r="AA55" s="182"/>
      <c r="AB55" s="182"/>
      <c r="AC55" s="182"/>
      <c r="AD55" s="182"/>
      <c r="AE55" s="182"/>
      <c r="AF55" s="182" t="s">
        <v>63</v>
      </c>
      <c r="AG55" s="183"/>
      <c r="AH55" s="197"/>
      <c r="AI55" s="198"/>
      <c r="AJ55" s="208"/>
      <c r="AK55" s="182"/>
      <c r="AL55" s="208"/>
      <c r="AM55" s="182"/>
      <c r="AN55" s="182"/>
      <c r="AO55" s="182"/>
      <c r="AP55" s="182"/>
      <c r="AQ55" s="182"/>
      <c r="AR55" s="182"/>
      <c r="AS55" s="182"/>
      <c r="AT55" s="182"/>
      <c r="AU55" s="182"/>
      <c r="AV55" s="182"/>
      <c r="AW55" s="182"/>
      <c r="AX55" s="182"/>
      <c r="AY55" s="182"/>
      <c r="AZ55" s="182"/>
      <c r="BA55" s="182"/>
      <c r="BB55" s="182"/>
      <c r="BC55" s="182"/>
      <c r="BD55" s="182"/>
      <c r="BE55" s="183"/>
      <c r="BF55" s="184" t="s">
        <v>82</v>
      </c>
      <c r="BG55" s="185"/>
      <c r="BH55" s="185"/>
      <c r="BI55" s="186"/>
      <c r="BJ55" s="12"/>
    </row>
    <row r="56" spans="1:62" ht="156.75" customHeight="1">
      <c r="A56" s="44">
        <v>8</v>
      </c>
      <c r="B56" s="187" t="s">
        <v>156</v>
      </c>
      <c r="C56" s="188"/>
      <c r="D56" s="188"/>
      <c r="E56" s="188"/>
      <c r="F56" s="188"/>
      <c r="G56" s="188"/>
      <c r="H56" s="188"/>
      <c r="I56" s="189"/>
      <c r="J56" s="190"/>
      <c r="K56" s="191"/>
      <c r="L56" s="201"/>
      <c r="M56" s="202"/>
      <c r="N56" s="182"/>
      <c r="O56" s="182"/>
      <c r="P56" s="182"/>
      <c r="Q56" s="182"/>
      <c r="R56" s="182"/>
      <c r="S56" s="182"/>
      <c r="T56" s="182"/>
      <c r="U56" s="182"/>
      <c r="V56" s="182"/>
      <c r="W56" s="182"/>
      <c r="X56" s="182"/>
      <c r="Y56" s="182"/>
      <c r="Z56" s="182"/>
      <c r="AA56" s="182"/>
      <c r="AB56" s="182"/>
      <c r="AC56" s="182"/>
      <c r="AD56" s="182"/>
      <c r="AE56" s="182"/>
      <c r="AF56" s="182"/>
      <c r="AG56" s="183"/>
      <c r="AH56" s="197">
        <v>3</v>
      </c>
      <c r="AI56" s="198"/>
      <c r="AJ56" s="192">
        <f t="shared" ref="AJ56" si="4">AH56*30</f>
        <v>90</v>
      </c>
      <c r="AK56" s="143"/>
      <c r="AL56" s="208"/>
      <c r="AM56" s="182"/>
      <c r="AN56" s="182"/>
      <c r="AO56" s="182"/>
      <c r="AP56" s="182"/>
      <c r="AQ56" s="182"/>
      <c r="AR56" s="182"/>
      <c r="AS56" s="182"/>
      <c r="AT56" s="182">
        <v>60</v>
      </c>
      <c r="AU56" s="182"/>
      <c r="AV56" s="182">
        <v>30</v>
      </c>
      <c r="AW56" s="182"/>
      <c r="AX56" s="182"/>
      <c r="AY56" s="182"/>
      <c r="AZ56" s="182"/>
      <c r="BA56" s="182"/>
      <c r="BB56" s="182"/>
      <c r="BC56" s="182"/>
      <c r="BD56" s="182" t="s">
        <v>63</v>
      </c>
      <c r="BE56" s="183"/>
      <c r="BF56" s="184" t="s">
        <v>82</v>
      </c>
      <c r="BG56" s="185"/>
      <c r="BH56" s="185"/>
      <c r="BI56" s="186"/>
      <c r="BJ56" s="12"/>
    </row>
    <row r="57" spans="1:62" ht="31.5" customHeight="1">
      <c r="A57" s="44">
        <v>9</v>
      </c>
      <c r="B57" s="203" t="s">
        <v>191</v>
      </c>
      <c r="C57" s="233"/>
      <c r="D57" s="233"/>
      <c r="E57" s="233"/>
      <c r="F57" s="233"/>
      <c r="G57" s="233"/>
      <c r="H57" s="233"/>
      <c r="I57" s="233"/>
      <c r="J57" s="206">
        <v>3</v>
      </c>
      <c r="K57" s="207"/>
      <c r="L57" s="110">
        <v>90</v>
      </c>
      <c r="M57" s="111"/>
      <c r="N57" s="143">
        <f>P57+R57+T57</f>
        <v>44</v>
      </c>
      <c r="O57" s="143"/>
      <c r="P57" s="111">
        <v>24</v>
      </c>
      <c r="Q57" s="111"/>
      <c r="R57" s="111">
        <v>20</v>
      </c>
      <c r="S57" s="111"/>
      <c r="T57" s="111"/>
      <c r="U57" s="111"/>
      <c r="V57" s="111">
        <v>46</v>
      </c>
      <c r="W57" s="111"/>
      <c r="X57" s="111"/>
      <c r="Y57" s="111"/>
      <c r="Z57" s="137">
        <f>N57/16</f>
        <v>2.75</v>
      </c>
      <c r="AA57" s="137"/>
      <c r="AB57" s="111"/>
      <c r="AC57" s="111"/>
      <c r="AD57" s="111"/>
      <c r="AE57" s="111"/>
      <c r="AF57" s="111">
        <v>1</v>
      </c>
      <c r="AG57" s="200"/>
      <c r="AH57" s="210"/>
      <c r="AI57" s="211"/>
      <c r="AJ57" s="142"/>
      <c r="AK57" s="111"/>
      <c r="AL57" s="110"/>
      <c r="AM57" s="111"/>
      <c r="AN57" s="109"/>
      <c r="AO57" s="110"/>
      <c r="AP57" s="109"/>
      <c r="AQ57" s="110"/>
      <c r="AR57" s="109"/>
      <c r="AS57" s="110"/>
      <c r="AT57" s="111"/>
      <c r="AU57" s="111"/>
      <c r="AV57" s="109"/>
      <c r="AW57" s="110"/>
      <c r="AX57" s="196"/>
      <c r="AY57" s="196"/>
      <c r="AZ57" s="109"/>
      <c r="BA57" s="110"/>
      <c r="BB57" s="109"/>
      <c r="BC57" s="110"/>
      <c r="BD57" s="109"/>
      <c r="BE57" s="209"/>
      <c r="BF57" s="234" t="s">
        <v>107</v>
      </c>
      <c r="BG57" s="235"/>
      <c r="BH57" s="235"/>
      <c r="BI57" s="236"/>
      <c r="BJ57" s="107" t="s">
        <v>62</v>
      </c>
    </row>
    <row r="58" spans="1:62" ht="33" customHeight="1">
      <c r="A58" s="44">
        <v>10</v>
      </c>
      <c r="B58" s="203" t="s">
        <v>192</v>
      </c>
      <c r="C58" s="204"/>
      <c r="D58" s="204"/>
      <c r="E58" s="204"/>
      <c r="F58" s="204"/>
      <c r="G58" s="204"/>
      <c r="H58" s="204"/>
      <c r="I58" s="205"/>
      <c r="J58" s="206"/>
      <c r="K58" s="207"/>
      <c r="L58" s="110"/>
      <c r="M58" s="111"/>
      <c r="N58" s="111"/>
      <c r="O58" s="111"/>
      <c r="P58" s="111"/>
      <c r="Q58" s="111"/>
      <c r="R58" s="111"/>
      <c r="S58" s="111"/>
      <c r="T58" s="111"/>
      <c r="U58" s="111"/>
      <c r="V58" s="111"/>
      <c r="W58" s="111"/>
      <c r="X58" s="111"/>
      <c r="Y58" s="111"/>
      <c r="Z58" s="137"/>
      <c r="AA58" s="137"/>
      <c r="AB58" s="111"/>
      <c r="AC58" s="111"/>
      <c r="AD58" s="111"/>
      <c r="AE58" s="111"/>
      <c r="AF58" s="111"/>
      <c r="AG58" s="200"/>
      <c r="AH58" s="210">
        <v>3</v>
      </c>
      <c r="AI58" s="211"/>
      <c r="AJ58" s="142">
        <v>90</v>
      </c>
      <c r="AK58" s="111"/>
      <c r="AL58" s="110">
        <v>44</v>
      </c>
      <c r="AM58" s="111"/>
      <c r="AN58" s="109">
        <v>24</v>
      </c>
      <c r="AO58" s="110"/>
      <c r="AP58" s="109">
        <v>20</v>
      </c>
      <c r="AQ58" s="110"/>
      <c r="AR58" s="109"/>
      <c r="AS58" s="110"/>
      <c r="AT58" s="111">
        <v>46</v>
      </c>
      <c r="AU58" s="111"/>
      <c r="AV58" s="109"/>
      <c r="AW58" s="110"/>
      <c r="AX58" s="137">
        <f>AL58/15</f>
        <v>2.9333333333333331</v>
      </c>
      <c r="AY58" s="137"/>
      <c r="AZ58" s="109"/>
      <c r="BA58" s="110"/>
      <c r="BB58" s="109"/>
      <c r="BC58" s="110"/>
      <c r="BD58" s="109">
        <v>1</v>
      </c>
      <c r="BE58" s="209"/>
      <c r="BF58" s="194" t="s">
        <v>157</v>
      </c>
      <c r="BG58" s="114"/>
      <c r="BH58" s="114"/>
      <c r="BI58" s="195"/>
      <c r="BJ58" s="107" t="s">
        <v>62</v>
      </c>
    </row>
    <row r="59" spans="1:62" ht="39" customHeight="1">
      <c r="A59" s="44">
        <v>11</v>
      </c>
      <c r="B59" s="215" t="s">
        <v>158</v>
      </c>
      <c r="C59" s="216"/>
      <c r="D59" s="216"/>
      <c r="E59" s="216"/>
      <c r="F59" s="216"/>
      <c r="G59" s="216"/>
      <c r="H59" s="216"/>
      <c r="I59" s="217"/>
      <c r="J59" s="190">
        <v>4</v>
      </c>
      <c r="K59" s="191"/>
      <c r="L59" s="192">
        <f t="shared" ref="L59:L60" si="5">J59*30</f>
        <v>120</v>
      </c>
      <c r="M59" s="143"/>
      <c r="N59" s="143">
        <f>SUM(P59:U59)</f>
        <v>60</v>
      </c>
      <c r="O59" s="143"/>
      <c r="P59" s="182">
        <v>30</v>
      </c>
      <c r="Q59" s="182"/>
      <c r="R59" s="193">
        <v>30</v>
      </c>
      <c r="S59" s="182"/>
      <c r="T59" s="182"/>
      <c r="U59" s="182"/>
      <c r="V59" s="199">
        <f>L59-N59</f>
        <v>60</v>
      </c>
      <c r="W59" s="199"/>
      <c r="X59" s="182"/>
      <c r="Y59" s="182"/>
      <c r="Z59" s="137">
        <f>N59/15</f>
        <v>4</v>
      </c>
      <c r="AA59" s="137"/>
      <c r="AB59" s="182"/>
      <c r="AC59" s="182"/>
      <c r="AD59" s="182"/>
      <c r="AE59" s="182"/>
      <c r="AF59" s="182">
        <v>1</v>
      </c>
      <c r="AG59" s="183"/>
      <c r="AH59" s="197"/>
      <c r="AI59" s="198"/>
      <c r="AJ59" s="208"/>
      <c r="AK59" s="182"/>
      <c r="AL59" s="208"/>
      <c r="AM59" s="182"/>
      <c r="AN59" s="182"/>
      <c r="AO59" s="182"/>
      <c r="AP59" s="182"/>
      <c r="AQ59" s="182"/>
      <c r="AR59" s="182"/>
      <c r="AS59" s="182"/>
      <c r="AT59" s="182"/>
      <c r="AU59" s="182"/>
      <c r="AV59" s="182"/>
      <c r="AW59" s="182"/>
      <c r="AX59" s="182"/>
      <c r="AY59" s="182"/>
      <c r="AZ59" s="182"/>
      <c r="BA59" s="182"/>
      <c r="BB59" s="182"/>
      <c r="BC59" s="182"/>
      <c r="BD59" s="182"/>
      <c r="BE59" s="183"/>
      <c r="BF59" s="184" t="s">
        <v>82</v>
      </c>
      <c r="BG59" s="185"/>
      <c r="BH59" s="185"/>
      <c r="BI59" s="186"/>
      <c r="BJ59" s="12"/>
    </row>
    <row r="60" spans="1:62" s="63" customFormat="1" ht="36.75" customHeight="1">
      <c r="A60" s="57">
        <v>12</v>
      </c>
      <c r="B60" s="212" t="s">
        <v>159</v>
      </c>
      <c r="C60" s="213"/>
      <c r="D60" s="213"/>
      <c r="E60" s="213"/>
      <c r="F60" s="213"/>
      <c r="G60" s="213"/>
      <c r="H60" s="213"/>
      <c r="I60" s="214"/>
      <c r="J60" s="190">
        <v>4</v>
      </c>
      <c r="K60" s="191"/>
      <c r="L60" s="192">
        <f t="shared" si="5"/>
        <v>120</v>
      </c>
      <c r="M60" s="143"/>
      <c r="N60" s="143">
        <f>SUM(P60:U60)</f>
        <v>60</v>
      </c>
      <c r="O60" s="143"/>
      <c r="P60" s="182">
        <v>24</v>
      </c>
      <c r="Q60" s="182"/>
      <c r="R60" s="227">
        <v>36</v>
      </c>
      <c r="S60" s="208"/>
      <c r="T60" s="182"/>
      <c r="U60" s="182"/>
      <c r="V60" s="199">
        <f>L60-N60</f>
        <v>60</v>
      </c>
      <c r="W60" s="199"/>
      <c r="X60" s="182"/>
      <c r="Y60" s="182"/>
      <c r="Z60" s="137">
        <f>N60/15</f>
        <v>4</v>
      </c>
      <c r="AA60" s="137"/>
      <c r="AB60" s="182"/>
      <c r="AC60" s="182"/>
      <c r="AD60" s="182"/>
      <c r="AE60" s="182"/>
      <c r="AF60" s="182">
        <v>1</v>
      </c>
      <c r="AG60" s="183"/>
      <c r="AH60" s="224"/>
      <c r="AI60" s="225"/>
      <c r="AJ60" s="226"/>
      <c r="AK60" s="223"/>
      <c r="AL60" s="226"/>
      <c r="AM60" s="223"/>
      <c r="AN60" s="223"/>
      <c r="AO60" s="223"/>
      <c r="AP60" s="223"/>
      <c r="AQ60" s="223"/>
      <c r="AR60" s="223"/>
      <c r="AS60" s="223"/>
      <c r="AT60" s="223"/>
      <c r="AU60" s="223"/>
      <c r="AV60" s="223"/>
      <c r="AW60" s="223"/>
      <c r="AX60" s="223"/>
      <c r="AY60" s="223"/>
      <c r="AZ60" s="223"/>
      <c r="BA60" s="223"/>
      <c r="BB60" s="223"/>
      <c r="BC60" s="223"/>
      <c r="BD60" s="223"/>
      <c r="BE60" s="229"/>
      <c r="BF60" s="230" t="s">
        <v>82</v>
      </c>
      <c r="BG60" s="231"/>
      <c r="BH60" s="231"/>
      <c r="BI60" s="232"/>
      <c r="BJ60" s="58"/>
    </row>
    <row r="61" spans="1:62" s="1" customFormat="1" ht="28.5" customHeight="1">
      <c r="A61" s="45">
        <v>13</v>
      </c>
      <c r="B61" s="215" t="s">
        <v>160</v>
      </c>
      <c r="C61" s="216"/>
      <c r="D61" s="216"/>
      <c r="E61" s="216"/>
      <c r="F61" s="216"/>
      <c r="G61" s="216"/>
      <c r="H61" s="216"/>
      <c r="I61" s="217"/>
      <c r="J61" s="218"/>
      <c r="K61" s="219"/>
      <c r="L61" s="220"/>
      <c r="M61" s="221"/>
      <c r="N61" s="222"/>
      <c r="O61" s="222"/>
      <c r="P61" s="222"/>
      <c r="Q61" s="222"/>
      <c r="R61" s="222"/>
      <c r="S61" s="222"/>
      <c r="T61" s="222"/>
      <c r="U61" s="222"/>
      <c r="V61" s="222"/>
      <c r="W61" s="222"/>
      <c r="X61" s="222"/>
      <c r="Y61" s="222"/>
      <c r="Z61" s="222"/>
      <c r="AA61" s="222"/>
      <c r="AB61" s="222"/>
      <c r="AC61" s="222"/>
      <c r="AD61" s="222"/>
      <c r="AE61" s="222"/>
      <c r="AF61" s="222"/>
      <c r="AG61" s="228"/>
      <c r="AH61" s="197">
        <v>4</v>
      </c>
      <c r="AI61" s="198"/>
      <c r="AJ61" s="192">
        <f t="shared" ref="AJ61:AJ62" si="6">AH61*30</f>
        <v>120</v>
      </c>
      <c r="AK61" s="143"/>
      <c r="AL61" s="143">
        <f>SUM(AN61:AS61)</f>
        <v>60</v>
      </c>
      <c r="AM61" s="143"/>
      <c r="AN61" s="222">
        <v>30</v>
      </c>
      <c r="AO61" s="222"/>
      <c r="AP61" s="222">
        <v>30</v>
      </c>
      <c r="AQ61" s="222"/>
      <c r="AR61" s="222"/>
      <c r="AS61" s="222"/>
      <c r="AT61" s="199">
        <f>AJ61-AL61</f>
        <v>60</v>
      </c>
      <c r="AU61" s="199"/>
      <c r="AV61" s="222"/>
      <c r="AW61" s="222"/>
      <c r="AX61" s="137">
        <f>AL61/15</f>
        <v>4</v>
      </c>
      <c r="AY61" s="137"/>
      <c r="AZ61" s="222"/>
      <c r="BA61" s="222"/>
      <c r="BB61" s="222"/>
      <c r="BC61" s="222"/>
      <c r="BD61" s="222">
        <v>1</v>
      </c>
      <c r="BE61" s="228"/>
      <c r="BF61" s="184" t="s">
        <v>82</v>
      </c>
      <c r="BG61" s="185"/>
      <c r="BH61" s="185"/>
      <c r="BI61" s="186"/>
      <c r="BJ61" s="12"/>
    </row>
    <row r="62" spans="1:62" ht="28.5" customHeight="1" thickBot="1">
      <c r="A62" s="44">
        <v>14</v>
      </c>
      <c r="B62" s="215" t="s">
        <v>114</v>
      </c>
      <c r="C62" s="216"/>
      <c r="D62" s="216"/>
      <c r="E62" s="216"/>
      <c r="F62" s="216"/>
      <c r="G62" s="216"/>
      <c r="H62" s="216"/>
      <c r="I62" s="217"/>
      <c r="J62" s="317"/>
      <c r="K62" s="318"/>
      <c r="L62" s="201"/>
      <c r="M62" s="202"/>
      <c r="N62" s="182"/>
      <c r="O62" s="182"/>
      <c r="P62" s="182"/>
      <c r="Q62" s="182"/>
      <c r="R62" s="182"/>
      <c r="S62" s="182"/>
      <c r="T62" s="182"/>
      <c r="U62" s="182"/>
      <c r="V62" s="182"/>
      <c r="W62" s="182"/>
      <c r="X62" s="182"/>
      <c r="Y62" s="182"/>
      <c r="Z62" s="182"/>
      <c r="AA62" s="182"/>
      <c r="AB62" s="182"/>
      <c r="AC62" s="182"/>
      <c r="AD62" s="182"/>
      <c r="AE62" s="182"/>
      <c r="AF62" s="182"/>
      <c r="AG62" s="183"/>
      <c r="AH62" s="197">
        <v>4</v>
      </c>
      <c r="AI62" s="198"/>
      <c r="AJ62" s="192">
        <f t="shared" si="6"/>
        <v>120</v>
      </c>
      <c r="AK62" s="143"/>
      <c r="AL62" s="143">
        <f>SUM(AN62:AS62)</f>
        <v>60</v>
      </c>
      <c r="AM62" s="143"/>
      <c r="AN62" s="182">
        <v>30</v>
      </c>
      <c r="AO62" s="182"/>
      <c r="AP62" s="182">
        <v>30</v>
      </c>
      <c r="AQ62" s="182"/>
      <c r="AR62" s="182"/>
      <c r="AS62" s="182"/>
      <c r="AT62" s="199">
        <f>AJ62-AL62</f>
        <v>60</v>
      </c>
      <c r="AU62" s="199"/>
      <c r="AV62" s="182"/>
      <c r="AW62" s="182"/>
      <c r="AX62" s="137">
        <f>AL62/15</f>
        <v>4</v>
      </c>
      <c r="AY62" s="137"/>
      <c r="AZ62" s="182"/>
      <c r="BA62" s="182"/>
      <c r="BB62" s="182"/>
      <c r="BC62" s="182"/>
      <c r="BD62" s="182">
        <v>1</v>
      </c>
      <c r="BE62" s="183"/>
      <c r="BF62" s="184" t="s">
        <v>82</v>
      </c>
      <c r="BG62" s="185"/>
      <c r="BH62" s="185"/>
      <c r="BI62" s="186"/>
      <c r="BJ62" s="12"/>
    </row>
    <row r="63" spans="1:62" ht="18" customHeight="1" thickBot="1">
      <c r="A63" s="311" t="s">
        <v>112</v>
      </c>
      <c r="B63" s="312"/>
      <c r="C63" s="312"/>
      <c r="D63" s="312"/>
      <c r="E63" s="312"/>
      <c r="F63" s="312"/>
      <c r="G63" s="312"/>
      <c r="H63" s="312"/>
      <c r="I63" s="312"/>
      <c r="J63" s="315">
        <f>SUM(J49:K62)</f>
        <v>30</v>
      </c>
      <c r="K63" s="316"/>
      <c r="L63" s="313">
        <f>SUM(L49:M62)</f>
        <v>900</v>
      </c>
      <c r="M63" s="314"/>
      <c r="N63" s="326">
        <f>SUM(N49:O62)</f>
        <v>342</v>
      </c>
      <c r="O63" s="314"/>
      <c r="P63" s="313">
        <f>SUM(P49:Q62)</f>
        <v>146</v>
      </c>
      <c r="Q63" s="314"/>
      <c r="R63" s="313">
        <f>SUM(R49:S62)</f>
        <v>136</v>
      </c>
      <c r="S63" s="314"/>
      <c r="T63" s="313">
        <f>SUM(T49:U62)</f>
        <v>60</v>
      </c>
      <c r="U63" s="314"/>
      <c r="V63" s="313">
        <f>SUM(V49:W62)</f>
        <v>498</v>
      </c>
      <c r="W63" s="314"/>
      <c r="X63" s="313">
        <f>SUM(X49:Y62)</f>
        <v>60</v>
      </c>
      <c r="Y63" s="314"/>
      <c r="Z63" s="315">
        <f>SUM(Z49:AA62)</f>
        <v>22.308333333333334</v>
      </c>
      <c r="AA63" s="316"/>
      <c r="AB63" s="313">
        <f>SUM(AB49:AC62)</f>
        <v>0</v>
      </c>
      <c r="AC63" s="314"/>
      <c r="AD63" s="313">
        <f>SUM(AD49:AE62)</f>
        <v>3</v>
      </c>
      <c r="AE63" s="314"/>
      <c r="AF63" s="313">
        <f>SUM(AF49:AG62)</f>
        <v>3</v>
      </c>
      <c r="AG63" s="314"/>
      <c r="AH63" s="315">
        <f>SUM(AH49:AI62)</f>
        <v>30</v>
      </c>
      <c r="AI63" s="316"/>
      <c r="AJ63" s="313">
        <f>SUM(AJ49:AK62)</f>
        <v>900</v>
      </c>
      <c r="AK63" s="314"/>
      <c r="AL63" s="313">
        <f>SUM(AL49:AM62)</f>
        <v>372</v>
      </c>
      <c r="AM63" s="314"/>
      <c r="AN63" s="313">
        <f>SUM(AN49:AO62)</f>
        <v>150</v>
      </c>
      <c r="AO63" s="314"/>
      <c r="AP63" s="313">
        <f>SUM(AP49:AQ62)</f>
        <v>132</v>
      </c>
      <c r="AQ63" s="314"/>
      <c r="AR63" s="313">
        <f>SUM(AR49:AS62)</f>
        <v>90</v>
      </c>
      <c r="AS63" s="314"/>
      <c r="AT63" s="313">
        <f>SUM(AT49:AU62)</f>
        <v>498</v>
      </c>
      <c r="AU63" s="314"/>
      <c r="AV63" s="313">
        <f>SUM(AV49:AW62)</f>
        <v>30</v>
      </c>
      <c r="AW63" s="314"/>
      <c r="AX63" s="315">
        <f>SUM(AX49:AY62)</f>
        <v>24.8</v>
      </c>
      <c r="AY63" s="316"/>
      <c r="AZ63" s="313">
        <f>SUM(AZ49:BA62)</f>
        <v>0</v>
      </c>
      <c r="BA63" s="314"/>
      <c r="BB63" s="313">
        <f>SUM(BB49:BC62)</f>
        <v>3</v>
      </c>
      <c r="BC63" s="314"/>
      <c r="BD63" s="313">
        <f>SUM(BD49:BE62)</f>
        <v>4</v>
      </c>
      <c r="BE63" s="314"/>
      <c r="BF63" s="319"/>
      <c r="BG63" s="320"/>
      <c r="BH63" s="320"/>
      <c r="BI63" s="321"/>
      <c r="BJ63" s="61"/>
    </row>
    <row r="64" spans="1:62" ht="28.5" customHeight="1" thickBot="1">
      <c r="A64" s="311" t="s">
        <v>57</v>
      </c>
      <c r="B64" s="312"/>
      <c r="C64" s="312"/>
      <c r="D64" s="312"/>
      <c r="E64" s="312"/>
      <c r="F64" s="312"/>
      <c r="G64" s="312"/>
      <c r="H64" s="312"/>
      <c r="I64" s="322"/>
      <c r="J64" s="323">
        <f>N63/15</f>
        <v>22.8</v>
      </c>
      <c r="K64" s="324"/>
      <c r="L64" s="324"/>
      <c r="M64" s="324"/>
      <c r="N64" s="324"/>
      <c r="O64" s="324"/>
      <c r="P64" s="324"/>
      <c r="Q64" s="324"/>
      <c r="R64" s="324"/>
      <c r="S64" s="324"/>
      <c r="T64" s="324"/>
      <c r="U64" s="324"/>
      <c r="V64" s="324"/>
      <c r="W64" s="324"/>
      <c r="X64" s="324"/>
      <c r="Y64" s="324"/>
      <c r="Z64" s="324"/>
      <c r="AA64" s="324"/>
      <c r="AB64" s="324"/>
      <c r="AC64" s="324"/>
      <c r="AD64" s="324"/>
      <c r="AE64" s="324"/>
      <c r="AF64" s="324"/>
      <c r="AG64" s="325"/>
      <c r="AH64" s="324">
        <f>AL63/15</f>
        <v>24.8</v>
      </c>
      <c r="AI64" s="324"/>
      <c r="AJ64" s="324"/>
      <c r="AK64" s="324"/>
      <c r="AL64" s="324"/>
      <c r="AM64" s="324"/>
      <c r="AN64" s="324"/>
      <c r="AO64" s="324"/>
      <c r="AP64" s="324"/>
      <c r="AQ64" s="324"/>
      <c r="AR64" s="324"/>
      <c r="AS64" s="324"/>
      <c r="AT64" s="324"/>
      <c r="AU64" s="324"/>
      <c r="AV64" s="324"/>
      <c r="AW64" s="324"/>
      <c r="AX64" s="324"/>
      <c r="AY64" s="324"/>
      <c r="AZ64" s="324"/>
      <c r="BA64" s="324"/>
      <c r="BB64" s="324"/>
      <c r="BC64" s="324"/>
      <c r="BD64" s="324"/>
      <c r="BE64" s="325"/>
      <c r="BF64" s="144"/>
      <c r="BG64" s="145"/>
      <c r="BH64" s="145"/>
      <c r="BI64" s="146"/>
      <c r="BJ64" s="62"/>
    </row>
    <row r="65" spans="1:62" ht="25.5" customHeight="1" thickBot="1">
      <c r="A65" s="282" t="s">
        <v>175</v>
      </c>
      <c r="B65" s="283"/>
      <c r="C65" s="283"/>
      <c r="D65" s="283"/>
      <c r="E65" s="283"/>
      <c r="F65" s="283"/>
      <c r="G65" s="283"/>
      <c r="H65" s="283"/>
      <c r="I65" s="283"/>
      <c r="J65" s="283"/>
      <c r="K65" s="283"/>
      <c r="L65" s="283"/>
      <c r="M65" s="283"/>
      <c r="N65" s="283"/>
      <c r="O65" s="283"/>
      <c r="P65" s="283"/>
      <c r="Q65" s="283"/>
      <c r="R65" s="283"/>
      <c r="S65" s="283"/>
      <c r="T65" s="283"/>
      <c r="U65" s="283"/>
      <c r="V65" s="283"/>
      <c r="W65" s="283"/>
      <c r="X65" s="283"/>
      <c r="Y65" s="283"/>
      <c r="Z65" s="283"/>
      <c r="AA65" s="283"/>
      <c r="AB65" s="283"/>
      <c r="AC65" s="283"/>
      <c r="AD65" s="283"/>
      <c r="AE65" s="283"/>
      <c r="AF65" s="283"/>
      <c r="AG65" s="283"/>
      <c r="AH65" s="283"/>
      <c r="AI65" s="283"/>
      <c r="AJ65" s="283"/>
      <c r="AK65" s="283"/>
      <c r="AL65" s="283"/>
      <c r="AM65" s="283"/>
      <c r="AN65" s="283"/>
      <c r="AO65" s="283"/>
      <c r="AP65" s="283"/>
      <c r="AQ65" s="283"/>
      <c r="AR65" s="283"/>
      <c r="AS65" s="283"/>
      <c r="AT65" s="283"/>
      <c r="AU65" s="283"/>
      <c r="AV65" s="283"/>
      <c r="AW65" s="283"/>
      <c r="AX65" s="283"/>
      <c r="AY65" s="283"/>
      <c r="AZ65" s="283"/>
      <c r="BA65" s="283"/>
      <c r="BB65" s="283"/>
      <c r="BC65" s="283"/>
      <c r="BD65" s="283"/>
      <c r="BE65" s="283"/>
      <c r="BF65" s="283"/>
      <c r="BG65" s="283"/>
      <c r="BH65" s="283"/>
      <c r="BI65" s="283"/>
      <c r="BJ65" s="285"/>
    </row>
    <row r="66" spans="1:62" ht="25.5" customHeight="1">
      <c r="A66" s="43">
        <v>1</v>
      </c>
      <c r="B66" s="327" t="s">
        <v>77</v>
      </c>
      <c r="C66" s="328"/>
      <c r="D66" s="328"/>
      <c r="E66" s="328"/>
      <c r="F66" s="328"/>
      <c r="G66" s="328"/>
      <c r="H66" s="328"/>
      <c r="I66" s="329"/>
      <c r="J66" s="330">
        <v>4.5</v>
      </c>
      <c r="K66" s="331"/>
      <c r="L66" s="192">
        <f t="shared" ref="L66" si="7">J66*30</f>
        <v>135</v>
      </c>
      <c r="M66" s="143"/>
      <c r="N66" s="332"/>
      <c r="O66" s="332"/>
      <c r="P66" s="333"/>
      <c r="Q66" s="334"/>
      <c r="R66" s="332"/>
      <c r="S66" s="332"/>
      <c r="T66" s="332"/>
      <c r="U66" s="332"/>
      <c r="V66" s="199">
        <f t="shared" ref="V66:V72" si="8">L66-N66</f>
        <v>135</v>
      </c>
      <c r="W66" s="199"/>
      <c r="X66" s="332">
        <v>45</v>
      </c>
      <c r="Y66" s="332"/>
      <c r="Z66" s="332"/>
      <c r="AA66" s="332"/>
      <c r="AB66" s="332"/>
      <c r="AC66" s="332"/>
      <c r="AD66" s="332"/>
      <c r="AE66" s="332"/>
      <c r="AF66" s="332" t="s">
        <v>63</v>
      </c>
      <c r="AG66" s="335"/>
      <c r="AH66" s="336"/>
      <c r="AI66" s="337"/>
      <c r="AJ66" s="338"/>
      <c r="AK66" s="332"/>
      <c r="AL66" s="338"/>
      <c r="AM66" s="332"/>
      <c r="AN66" s="332"/>
      <c r="AO66" s="332"/>
      <c r="AP66" s="332"/>
      <c r="AQ66" s="332"/>
      <c r="AR66" s="332"/>
      <c r="AS66" s="332"/>
      <c r="AT66" s="332"/>
      <c r="AU66" s="332"/>
      <c r="AV66" s="332"/>
      <c r="AW66" s="332"/>
      <c r="AX66" s="332"/>
      <c r="AY66" s="332"/>
      <c r="AZ66" s="332"/>
      <c r="BA66" s="332"/>
      <c r="BB66" s="332"/>
      <c r="BC66" s="332"/>
      <c r="BD66" s="332"/>
      <c r="BE66" s="335"/>
      <c r="BF66" s="339" t="s">
        <v>82</v>
      </c>
      <c r="BG66" s="340"/>
      <c r="BH66" s="340"/>
      <c r="BI66" s="341"/>
      <c r="BJ66" s="56"/>
    </row>
    <row r="67" spans="1:62" ht="25.5" customHeight="1">
      <c r="A67" s="44">
        <v>2</v>
      </c>
      <c r="B67" s="187" t="s">
        <v>161</v>
      </c>
      <c r="C67" s="188"/>
      <c r="D67" s="188"/>
      <c r="E67" s="188"/>
      <c r="F67" s="188"/>
      <c r="G67" s="188"/>
      <c r="H67" s="188"/>
      <c r="I67" s="189"/>
      <c r="J67" s="342">
        <v>3</v>
      </c>
      <c r="K67" s="343"/>
      <c r="L67" s="192">
        <f t="shared" ref="L67:L72" si="9">J67*30</f>
        <v>90</v>
      </c>
      <c r="M67" s="143"/>
      <c r="N67" s="143">
        <f t="shared" ref="N67:N72" si="10">SUM(P67:U67)</f>
        <v>44</v>
      </c>
      <c r="O67" s="143"/>
      <c r="P67" s="182">
        <v>24</v>
      </c>
      <c r="Q67" s="182"/>
      <c r="R67" s="193">
        <v>20</v>
      </c>
      <c r="S67" s="182"/>
      <c r="T67" s="182"/>
      <c r="U67" s="182"/>
      <c r="V67" s="199">
        <f t="shared" si="8"/>
        <v>46</v>
      </c>
      <c r="W67" s="199"/>
      <c r="X67" s="182"/>
      <c r="Y67" s="182"/>
      <c r="Z67" s="137">
        <f t="shared" ref="Z67:Z72" si="11">N67/15</f>
        <v>2.9333333333333331</v>
      </c>
      <c r="AA67" s="137"/>
      <c r="AB67" s="182"/>
      <c r="AC67" s="182"/>
      <c r="AD67" s="182">
        <v>1</v>
      </c>
      <c r="AE67" s="182"/>
      <c r="AF67" s="182"/>
      <c r="AG67" s="183"/>
      <c r="AH67" s="344"/>
      <c r="AI67" s="345"/>
      <c r="AJ67" s="208"/>
      <c r="AK67" s="182"/>
      <c r="AL67" s="208"/>
      <c r="AM67" s="182"/>
      <c r="AN67" s="182"/>
      <c r="AO67" s="182"/>
      <c r="AP67" s="182"/>
      <c r="AQ67" s="182"/>
      <c r="AR67" s="182"/>
      <c r="AS67" s="182"/>
      <c r="AT67" s="182"/>
      <c r="AU67" s="182"/>
      <c r="AV67" s="182"/>
      <c r="AW67" s="182"/>
      <c r="AX67" s="182"/>
      <c r="AY67" s="182"/>
      <c r="AZ67" s="182"/>
      <c r="BA67" s="182"/>
      <c r="BB67" s="182"/>
      <c r="BC67" s="182"/>
      <c r="BD67" s="182"/>
      <c r="BE67" s="183"/>
      <c r="BF67" s="184" t="s">
        <v>82</v>
      </c>
      <c r="BG67" s="185"/>
      <c r="BH67" s="185"/>
      <c r="BI67" s="186"/>
      <c r="BJ67" s="12"/>
    </row>
    <row r="68" spans="1:62" ht="25.5" customHeight="1">
      <c r="A68" s="44">
        <v>3</v>
      </c>
      <c r="B68" s="187" t="s">
        <v>110</v>
      </c>
      <c r="C68" s="188"/>
      <c r="D68" s="188"/>
      <c r="E68" s="188"/>
      <c r="F68" s="188"/>
      <c r="G68" s="188"/>
      <c r="H68" s="188"/>
      <c r="I68" s="189"/>
      <c r="J68" s="342">
        <v>3</v>
      </c>
      <c r="K68" s="343"/>
      <c r="L68" s="192">
        <f t="shared" si="9"/>
        <v>90</v>
      </c>
      <c r="M68" s="143"/>
      <c r="N68" s="143">
        <f t="shared" si="10"/>
        <v>44</v>
      </c>
      <c r="O68" s="143"/>
      <c r="P68" s="182">
        <v>24</v>
      </c>
      <c r="Q68" s="182"/>
      <c r="R68" s="182">
        <v>20</v>
      </c>
      <c r="S68" s="182"/>
      <c r="T68" s="182"/>
      <c r="U68" s="182"/>
      <c r="V68" s="199">
        <f t="shared" si="8"/>
        <v>46</v>
      </c>
      <c r="W68" s="199"/>
      <c r="X68" s="182"/>
      <c r="Y68" s="182"/>
      <c r="Z68" s="137">
        <f t="shared" si="11"/>
        <v>2.9333333333333331</v>
      </c>
      <c r="AA68" s="137"/>
      <c r="AB68" s="182"/>
      <c r="AC68" s="182"/>
      <c r="AD68" s="182">
        <v>1</v>
      </c>
      <c r="AE68" s="182"/>
      <c r="AF68" s="182"/>
      <c r="AG68" s="183"/>
      <c r="AH68" s="344"/>
      <c r="AI68" s="345"/>
      <c r="AJ68" s="208"/>
      <c r="AK68" s="182"/>
      <c r="AL68" s="208"/>
      <c r="AM68" s="182"/>
      <c r="AN68" s="182"/>
      <c r="AO68" s="182"/>
      <c r="AP68" s="182"/>
      <c r="AQ68" s="182"/>
      <c r="AR68" s="182"/>
      <c r="AS68" s="182"/>
      <c r="AT68" s="182"/>
      <c r="AU68" s="182"/>
      <c r="AV68" s="182"/>
      <c r="AW68" s="182"/>
      <c r="AX68" s="182"/>
      <c r="AY68" s="182"/>
      <c r="AZ68" s="182"/>
      <c r="BA68" s="182"/>
      <c r="BB68" s="182"/>
      <c r="BC68" s="182"/>
      <c r="BD68" s="182"/>
      <c r="BE68" s="183"/>
      <c r="BF68" s="184" t="s">
        <v>82</v>
      </c>
      <c r="BG68" s="185"/>
      <c r="BH68" s="185"/>
      <c r="BI68" s="186"/>
      <c r="BJ68" s="12"/>
    </row>
    <row r="69" spans="1:62" ht="25.5" customHeight="1">
      <c r="A69" s="44">
        <v>4</v>
      </c>
      <c r="B69" s="346" t="s">
        <v>75</v>
      </c>
      <c r="C69" s="347"/>
      <c r="D69" s="347"/>
      <c r="E69" s="347"/>
      <c r="F69" s="347"/>
      <c r="G69" s="347"/>
      <c r="H69" s="347"/>
      <c r="I69" s="347"/>
      <c r="J69" s="348">
        <v>3</v>
      </c>
      <c r="K69" s="349"/>
      <c r="L69" s="350">
        <f t="shared" si="9"/>
        <v>90</v>
      </c>
      <c r="M69" s="143"/>
      <c r="N69" s="199">
        <f>SUM(P69:U69)</f>
        <v>44</v>
      </c>
      <c r="O69" s="351"/>
      <c r="P69" s="143">
        <v>30</v>
      </c>
      <c r="Q69" s="143"/>
      <c r="R69" s="199">
        <v>14</v>
      </c>
      <c r="S69" s="351"/>
      <c r="T69" s="351"/>
      <c r="U69" s="351"/>
      <c r="V69" s="143">
        <f t="shared" si="8"/>
        <v>46</v>
      </c>
      <c r="W69" s="352"/>
      <c r="X69" s="352"/>
      <c r="Y69" s="352"/>
      <c r="Z69" s="137">
        <f t="shared" si="11"/>
        <v>2.9333333333333331</v>
      </c>
      <c r="AA69" s="137"/>
      <c r="AB69" s="352"/>
      <c r="AC69" s="352"/>
      <c r="AD69" s="352">
        <v>1</v>
      </c>
      <c r="AE69" s="352"/>
      <c r="AF69" s="352"/>
      <c r="AG69" s="353"/>
      <c r="AH69" s="354"/>
      <c r="AI69" s="355"/>
      <c r="AJ69" s="356"/>
      <c r="AK69" s="352"/>
      <c r="AL69" s="352"/>
      <c r="AM69" s="352"/>
      <c r="AN69" s="352"/>
      <c r="AO69" s="352"/>
      <c r="AP69" s="352"/>
      <c r="AQ69" s="352"/>
      <c r="AR69" s="352"/>
      <c r="AS69" s="352"/>
      <c r="AT69" s="352"/>
      <c r="AU69" s="352"/>
      <c r="AV69" s="352"/>
      <c r="AW69" s="352"/>
      <c r="AX69" s="137"/>
      <c r="AY69" s="137"/>
      <c r="AZ69" s="352"/>
      <c r="BA69" s="352"/>
      <c r="BB69" s="352"/>
      <c r="BC69" s="352"/>
      <c r="BD69" s="352"/>
      <c r="BE69" s="353"/>
      <c r="BF69" s="357" t="s">
        <v>82</v>
      </c>
      <c r="BG69" s="357"/>
      <c r="BH69" s="357"/>
      <c r="BI69" s="358"/>
      <c r="BJ69" s="106" t="s">
        <v>62</v>
      </c>
    </row>
    <row r="70" spans="1:62" ht="28.5" customHeight="1">
      <c r="A70" s="44">
        <v>5</v>
      </c>
      <c r="B70" s="187" t="s">
        <v>162</v>
      </c>
      <c r="C70" s="188"/>
      <c r="D70" s="188"/>
      <c r="E70" s="188"/>
      <c r="F70" s="188"/>
      <c r="G70" s="188"/>
      <c r="H70" s="188"/>
      <c r="I70" s="189"/>
      <c r="J70" s="342">
        <v>6</v>
      </c>
      <c r="K70" s="343"/>
      <c r="L70" s="192">
        <f t="shared" si="9"/>
        <v>180</v>
      </c>
      <c r="M70" s="143"/>
      <c r="N70" s="143">
        <f t="shared" si="10"/>
        <v>90</v>
      </c>
      <c r="O70" s="143"/>
      <c r="P70" s="182">
        <v>52</v>
      </c>
      <c r="Q70" s="182"/>
      <c r="R70" s="182">
        <v>38</v>
      </c>
      <c r="S70" s="182"/>
      <c r="T70" s="182"/>
      <c r="U70" s="182"/>
      <c r="V70" s="199">
        <f t="shared" si="8"/>
        <v>90</v>
      </c>
      <c r="W70" s="199"/>
      <c r="X70" s="182"/>
      <c r="Y70" s="182"/>
      <c r="Z70" s="137">
        <f t="shared" si="11"/>
        <v>6</v>
      </c>
      <c r="AA70" s="137"/>
      <c r="AB70" s="182"/>
      <c r="AC70" s="182"/>
      <c r="AD70" s="182"/>
      <c r="AE70" s="182"/>
      <c r="AF70" s="182">
        <v>1</v>
      </c>
      <c r="AG70" s="183"/>
      <c r="AH70" s="344"/>
      <c r="AI70" s="345"/>
      <c r="AJ70" s="208"/>
      <c r="AK70" s="182"/>
      <c r="AL70" s="208"/>
      <c r="AM70" s="182"/>
      <c r="AN70" s="182"/>
      <c r="AO70" s="182"/>
      <c r="AP70" s="182"/>
      <c r="AQ70" s="182"/>
      <c r="AR70" s="182"/>
      <c r="AS70" s="182"/>
      <c r="AT70" s="182"/>
      <c r="AU70" s="182"/>
      <c r="AV70" s="182"/>
      <c r="AW70" s="182"/>
      <c r="AX70" s="182"/>
      <c r="AY70" s="182"/>
      <c r="AZ70" s="182"/>
      <c r="BA70" s="182"/>
      <c r="BB70" s="182"/>
      <c r="BC70" s="182"/>
      <c r="BD70" s="182"/>
      <c r="BE70" s="183"/>
      <c r="BF70" s="184" t="s">
        <v>82</v>
      </c>
      <c r="BG70" s="185"/>
      <c r="BH70" s="185"/>
      <c r="BI70" s="186"/>
      <c r="BJ70" s="12"/>
    </row>
    <row r="71" spans="1:62" ht="40.5" customHeight="1">
      <c r="A71" s="44">
        <v>6</v>
      </c>
      <c r="B71" s="187" t="s">
        <v>163</v>
      </c>
      <c r="C71" s="188"/>
      <c r="D71" s="188"/>
      <c r="E71" s="188"/>
      <c r="F71" s="188"/>
      <c r="G71" s="188"/>
      <c r="H71" s="188"/>
      <c r="I71" s="189"/>
      <c r="J71" s="342">
        <v>5.5</v>
      </c>
      <c r="K71" s="343"/>
      <c r="L71" s="192">
        <f t="shared" si="9"/>
        <v>165</v>
      </c>
      <c r="M71" s="143"/>
      <c r="N71" s="143">
        <f t="shared" si="10"/>
        <v>82</v>
      </c>
      <c r="O71" s="143"/>
      <c r="P71" s="182">
        <v>30</v>
      </c>
      <c r="Q71" s="182"/>
      <c r="R71" s="182">
        <v>52</v>
      </c>
      <c r="S71" s="182"/>
      <c r="T71" s="182"/>
      <c r="U71" s="182"/>
      <c r="V71" s="199">
        <f t="shared" si="8"/>
        <v>83</v>
      </c>
      <c r="W71" s="199"/>
      <c r="X71" s="182"/>
      <c r="Y71" s="182"/>
      <c r="Z71" s="137">
        <f t="shared" si="11"/>
        <v>5.4666666666666668</v>
      </c>
      <c r="AA71" s="137"/>
      <c r="AB71" s="182"/>
      <c r="AC71" s="182"/>
      <c r="AD71" s="182"/>
      <c r="AE71" s="182"/>
      <c r="AF71" s="182">
        <v>1</v>
      </c>
      <c r="AG71" s="183"/>
      <c r="AH71" s="344"/>
      <c r="AI71" s="345"/>
      <c r="AJ71" s="208"/>
      <c r="AK71" s="182"/>
      <c r="AL71" s="208"/>
      <c r="AM71" s="182"/>
      <c r="AN71" s="182"/>
      <c r="AO71" s="182"/>
      <c r="AP71" s="182"/>
      <c r="AQ71" s="182"/>
      <c r="AR71" s="182"/>
      <c r="AS71" s="182"/>
      <c r="AT71" s="182"/>
      <c r="AU71" s="182"/>
      <c r="AV71" s="182"/>
      <c r="AW71" s="182"/>
      <c r="AX71" s="182"/>
      <c r="AY71" s="182"/>
      <c r="AZ71" s="182"/>
      <c r="BA71" s="182"/>
      <c r="BB71" s="182"/>
      <c r="BC71" s="182"/>
      <c r="BD71" s="182"/>
      <c r="BE71" s="183"/>
      <c r="BF71" s="184" t="s">
        <v>82</v>
      </c>
      <c r="BG71" s="185"/>
      <c r="BH71" s="185"/>
      <c r="BI71" s="186"/>
      <c r="BJ71" s="12"/>
    </row>
    <row r="72" spans="1:62" ht="25.5" customHeight="1">
      <c r="A72" s="44">
        <v>7</v>
      </c>
      <c r="B72" s="187" t="s">
        <v>164</v>
      </c>
      <c r="C72" s="188"/>
      <c r="D72" s="188"/>
      <c r="E72" s="188"/>
      <c r="F72" s="188"/>
      <c r="G72" s="188"/>
      <c r="H72" s="188"/>
      <c r="I72" s="189"/>
      <c r="J72" s="342">
        <v>5</v>
      </c>
      <c r="K72" s="343"/>
      <c r="L72" s="192">
        <f t="shared" si="9"/>
        <v>150</v>
      </c>
      <c r="M72" s="143"/>
      <c r="N72" s="143">
        <f t="shared" si="10"/>
        <v>74</v>
      </c>
      <c r="O72" s="143"/>
      <c r="P72" s="182">
        <v>30</v>
      </c>
      <c r="Q72" s="182"/>
      <c r="R72" s="182">
        <v>44</v>
      </c>
      <c r="S72" s="182"/>
      <c r="T72" s="182"/>
      <c r="U72" s="182"/>
      <c r="V72" s="199">
        <f t="shared" si="8"/>
        <v>76</v>
      </c>
      <c r="W72" s="199"/>
      <c r="X72" s="182"/>
      <c r="Y72" s="182"/>
      <c r="Z72" s="137">
        <f t="shared" si="11"/>
        <v>4.9333333333333336</v>
      </c>
      <c r="AA72" s="137"/>
      <c r="AB72" s="182"/>
      <c r="AC72" s="182"/>
      <c r="AD72" s="182"/>
      <c r="AE72" s="182"/>
      <c r="AF72" s="182">
        <v>1</v>
      </c>
      <c r="AG72" s="183"/>
      <c r="AH72" s="344"/>
      <c r="AI72" s="345"/>
      <c r="AJ72" s="208"/>
      <c r="AK72" s="182"/>
      <c r="AL72" s="208"/>
      <c r="AM72" s="182"/>
      <c r="AN72" s="182"/>
      <c r="AO72" s="182"/>
      <c r="AP72" s="182"/>
      <c r="AQ72" s="182"/>
      <c r="AR72" s="182"/>
      <c r="AS72" s="182"/>
      <c r="AT72" s="182"/>
      <c r="AU72" s="182"/>
      <c r="AV72" s="182"/>
      <c r="AW72" s="182"/>
      <c r="AX72" s="182"/>
      <c r="AY72" s="182"/>
      <c r="AZ72" s="182"/>
      <c r="BA72" s="182"/>
      <c r="BB72" s="182"/>
      <c r="BC72" s="182"/>
      <c r="BD72" s="182"/>
      <c r="BE72" s="183"/>
      <c r="BF72" s="184" t="s">
        <v>82</v>
      </c>
      <c r="BG72" s="185"/>
      <c r="BH72" s="185"/>
      <c r="BI72" s="186"/>
      <c r="BJ72" s="12"/>
    </row>
    <row r="73" spans="1:62" ht="25.5" customHeight="1">
      <c r="A73" s="44">
        <v>8</v>
      </c>
      <c r="B73" s="187" t="s">
        <v>76</v>
      </c>
      <c r="C73" s="188"/>
      <c r="D73" s="188"/>
      <c r="E73" s="188"/>
      <c r="F73" s="188"/>
      <c r="G73" s="188"/>
      <c r="H73" s="188"/>
      <c r="I73" s="189"/>
      <c r="J73" s="342"/>
      <c r="K73" s="343"/>
      <c r="L73" s="201"/>
      <c r="M73" s="202"/>
      <c r="N73" s="182"/>
      <c r="O73" s="182"/>
      <c r="P73" s="182"/>
      <c r="Q73" s="182"/>
      <c r="R73" s="182"/>
      <c r="S73" s="182"/>
      <c r="T73" s="182"/>
      <c r="U73" s="182"/>
      <c r="V73" s="182"/>
      <c r="W73" s="182"/>
      <c r="X73" s="182"/>
      <c r="Y73" s="182"/>
      <c r="Z73" s="182"/>
      <c r="AA73" s="182"/>
      <c r="AB73" s="182"/>
      <c r="AC73" s="182"/>
      <c r="AD73" s="182"/>
      <c r="AE73" s="182"/>
      <c r="AF73" s="182"/>
      <c r="AG73" s="183"/>
      <c r="AH73" s="344">
        <v>3</v>
      </c>
      <c r="AI73" s="345"/>
      <c r="AJ73" s="192">
        <f t="shared" ref="AJ73:AJ78" si="12">AH73*30</f>
        <v>90</v>
      </c>
      <c r="AK73" s="143"/>
      <c r="AL73" s="143">
        <f t="shared" ref="AL73:AL78" si="13">SUM(AN73:AS73)</f>
        <v>44</v>
      </c>
      <c r="AM73" s="143"/>
      <c r="AN73" s="182">
        <v>20</v>
      </c>
      <c r="AO73" s="182"/>
      <c r="AP73" s="182">
        <v>24</v>
      </c>
      <c r="AQ73" s="182"/>
      <c r="AR73" s="182"/>
      <c r="AS73" s="182"/>
      <c r="AT73" s="199">
        <f t="shared" ref="AT73:AT78" si="14">AJ73-AL73</f>
        <v>46</v>
      </c>
      <c r="AU73" s="199"/>
      <c r="AV73" s="182"/>
      <c r="AW73" s="182"/>
      <c r="AX73" s="137">
        <f>AL73/15</f>
        <v>2.9333333333333331</v>
      </c>
      <c r="AY73" s="137"/>
      <c r="AZ73" s="182"/>
      <c r="BA73" s="182"/>
      <c r="BB73" s="182">
        <v>1</v>
      </c>
      <c r="BC73" s="182"/>
      <c r="BD73" s="182"/>
      <c r="BE73" s="183"/>
      <c r="BF73" s="184" t="s">
        <v>82</v>
      </c>
      <c r="BG73" s="185"/>
      <c r="BH73" s="185"/>
      <c r="BI73" s="186"/>
      <c r="BJ73" s="12"/>
    </row>
    <row r="74" spans="1:62" ht="25.5" customHeight="1">
      <c r="A74" s="44">
        <v>9</v>
      </c>
      <c r="B74" s="187" t="s">
        <v>165</v>
      </c>
      <c r="C74" s="188"/>
      <c r="D74" s="188"/>
      <c r="E74" s="188"/>
      <c r="F74" s="188"/>
      <c r="G74" s="188"/>
      <c r="H74" s="188"/>
      <c r="I74" s="189"/>
      <c r="J74" s="342"/>
      <c r="K74" s="343"/>
      <c r="L74" s="201"/>
      <c r="M74" s="202"/>
      <c r="N74" s="182"/>
      <c r="O74" s="182"/>
      <c r="P74" s="182"/>
      <c r="Q74" s="182"/>
      <c r="R74" s="182"/>
      <c r="S74" s="182"/>
      <c r="T74" s="182"/>
      <c r="U74" s="182"/>
      <c r="V74" s="182"/>
      <c r="W74" s="182"/>
      <c r="X74" s="182"/>
      <c r="Y74" s="182"/>
      <c r="Z74" s="182"/>
      <c r="AA74" s="182"/>
      <c r="AB74" s="182"/>
      <c r="AC74" s="182"/>
      <c r="AD74" s="182"/>
      <c r="AE74" s="182"/>
      <c r="AF74" s="182"/>
      <c r="AG74" s="183"/>
      <c r="AH74" s="344">
        <v>7.5</v>
      </c>
      <c r="AI74" s="345"/>
      <c r="AJ74" s="192">
        <f t="shared" si="12"/>
        <v>225</v>
      </c>
      <c r="AK74" s="143"/>
      <c r="AL74" s="143">
        <f t="shared" si="13"/>
        <v>112</v>
      </c>
      <c r="AM74" s="143"/>
      <c r="AN74" s="182">
        <v>60</v>
      </c>
      <c r="AO74" s="182"/>
      <c r="AP74" s="182">
        <v>52</v>
      </c>
      <c r="AQ74" s="182"/>
      <c r="AR74" s="182"/>
      <c r="AS74" s="182"/>
      <c r="AT74" s="199">
        <f t="shared" si="14"/>
        <v>113</v>
      </c>
      <c r="AU74" s="199"/>
      <c r="AV74" s="182"/>
      <c r="AW74" s="182"/>
      <c r="AX74" s="137">
        <f t="shared" ref="AX74:AX78" si="15">AL74/15</f>
        <v>7.4666666666666668</v>
      </c>
      <c r="AY74" s="137"/>
      <c r="AZ74" s="182"/>
      <c r="BA74" s="182"/>
      <c r="BB74" s="182"/>
      <c r="BC74" s="182"/>
      <c r="BD74" s="182">
        <v>1</v>
      </c>
      <c r="BE74" s="183"/>
      <c r="BF74" s="184" t="s">
        <v>82</v>
      </c>
      <c r="BG74" s="185"/>
      <c r="BH74" s="185"/>
      <c r="BI74" s="186"/>
      <c r="BJ74" s="12"/>
    </row>
    <row r="75" spans="1:62" ht="25.5" customHeight="1">
      <c r="A75" s="44">
        <v>10</v>
      </c>
      <c r="B75" s="187" t="s">
        <v>166</v>
      </c>
      <c r="C75" s="188"/>
      <c r="D75" s="188"/>
      <c r="E75" s="188"/>
      <c r="F75" s="188"/>
      <c r="G75" s="188"/>
      <c r="H75" s="188"/>
      <c r="I75" s="189"/>
      <c r="J75" s="342"/>
      <c r="K75" s="343"/>
      <c r="L75" s="201"/>
      <c r="M75" s="202"/>
      <c r="N75" s="182"/>
      <c r="O75" s="182"/>
      <c r="P75" s="182"/>
      <c r="Q75" s="182"/>
      <c r="R75" s="182"/>
      <c r="S75" s="182"/>
      <c r="T75" s="182"/>
      <c r="U75" s="182"/>
      <c r="V75" s="182"/>
      <c r="W75" s="182"/>
      <c r="X75" s="182"/>
      <c r="Y75" s="182"/>
      <c r="Z75" s="182"/>
      <c r="AA75" s="182"/>
      <c r="AB75" s="182"/>
      <c r="AC75" s="182"/>
      <c r="AD75" s="182"/>
      <c r="AE75" s="182"/>
      <c r="AF75" s="182"/>
      <c r="AG75" s="183"/>
      <c r="AH75" s="344">
        <v>3</v>
      </c>
      <c r="AI75" s="345"/>
      <c r="AJ75" s="192">
        <f t="shared" si="12"/>
        <v>90</v>
      </c>
      <c r="AK75" s="143"/>
      <c r="AL75" s="143">
        <f t="shared" si="13"/>
        <v>44</v>
      </c>
      <c r="AM75" s="143"/>
      <c r="AN75" s="182">
        <v>24</v>
      </c>
      <c r="AO75" s="182"/>
      <c r="AP75" s="182">
        <v>20</v>
      </c>
      <c r="AQ75" s="182"/>
      <c r="AR75" s="182"/>
      <c r="AS75" s="182"/>
      <c r="AT75" s="199">
        <f t="shared" si="14"/>
        <v>46</v>
      </c>
      <c r="AU75" s="199"/>
      <c r="AV75" s="182"/>
      <c r="AW75" s="182"/>
      <c r="AX75" s="137">
        <f t="shared" si="15"/>
        <v>2.9333333333333331</v>
      </c>
      <c r="AY75" s="137"/>
      <c r="AZ75" s="182"/>
      <c r="BA75" s="182"/>
      <c r="BB75" s="182"/>
      <c r="BC75" s="182"/>
      <c r="BD75" s="182">
        <v>1</v>
      </c>
      <c r="BE75" s="183"/>
      <c r="BF75" s="184" t="s">
        <v>82</v>
      </c>
      <c r="BG75" s="185"/>
      <c r="BH75" s="185"/>
      <c r="BI75" s="186"/>
      <c r="BJ75" s="12"/>
    </row>
    <row r="76" spans="1:62" s="66" customFormat="1" ht="49.5" customHeight="1">
      <c r="A76" s="64">
        <v>11</v>
      </c>
      <c r="B76" s="187" t="s">
        <v>78</v>
      </c>
      <c r="C76" s="188"/>
      <c r="D76" s="188"/>
      <c r="E76" s="188"/>
      <c r="F76" s="188"/>
      <c r="G76" s="188"/>
      <c r="H76" s="188"/>
      <c r="I76" s="188"/>
      <c r="J76" s="359"/>
      <c r="K76" s="360"/>
      <c r="L76" s="361"/>
      <c r="M76" s="362"/>
      <c r="N76" s="363"/>
      <c r="O76" s="363"/>
      <c r="P76" s="363"/>
      <c r="Q76" s="363"/>
      <c r="R76" s="363"/>
      <c r="S76" s="363"/>
      <c r="T76" s="363"/>
      <c r="U76" s="363"/>
      <c r="V76" s="363"/>
      <c r="W76" s="363"/>
      <c r="X76" s="363"/>
      <c r="Y76" s="363"/>
      <c r="Z76" s="363"/>
      <c r="AA76" s="363"/>
      <c r="AB76" s="363"/>
      <c r="AC76" s="363"/>
      <c r="AD76" s="363"/>
      <c r="AE76" s="363"/>
      <c r="AF76" s="363"/>
      <c r="AG76" s="364"/>
      <c r="AH76" s="365">
        <v>3</v>
      </c>
      <c r="AI76" s="366"/>
      <c r="AJ76" s="192">
        <f t="shared" si="12"/>
        <v>90</v>
      </c>
      <c r="AK76" s="143"/>
      <c r="AL76" s="143">
        <f t="shared" si="13"/>
        <v>44</v>
      </c>
      <c r="AM76" s="143"/>
      <c r="AN76" s="183">
        <v>24</v>
      </c>
      <c r="AO76" s="208"/>
      <c r="AP76" s="183">
        <v>20</v>
      </c>
      <c r="AQ76" s="208"/>
      <c r="AR76" s="363"/>
      <c r="AS76" s="363"/>
      <c r="AT76" s="199">
        <f t="shared" si="14"/>
        <v>46</v>
      </c>
      <c r="AU76" s="199"/>
      <c r="AV76" s="363"/>
      <c r="AW76" s="363"/>
      <c r="AX76" s="137">
        <f t="shared" si="15"/>
        <v>2.9333333333333331</v>
      </c>
      <c r="AY76" s="137"/>
      <c r="AZ76" s="363"/>
      <c r="BA76" s="363"/>
      <c r="BB76" s="183">
        <v>1</v>
      </c>
      <c r="BC76" s="208"/>
      <c r="BD76" s="363"/>
      <c r="BE76" s="364"/>
      <c r="BF76" s="230" t="s">
        <v>82</v>
      </c>
      <c r="BG76" s="231"/>
      <c r="BH76" s="231"/>
      <c r="BI76" s="232"/>
      <c r="BJ76" s="65"/>
    </row>
    <row r="77" spans="1:62" ht="25.5" customHeight="1">
      <c r="A77" s="44">
        <v>12</v>
      </c>
      <c r="B77" s="187" t="s">
        <v>167</v>
      </c>
      <c r="C77" s="188"/>
      <c r="D77" s="188"/>
      <c r="E77" s="188"/>
      <c r="F77" s="188"/>
      <c r="G77" s="188"/>
      <c r="H77" s="188"/>
      <c r="I77" s="189"/>
      <c r="J77" s="342"/>
      <c r="K77" s="343"/>
      <c r="L77" s="201"/>
      <c r="M77" s="202"/>
      <c r="N77" s="182"/>
      <c r="O77" s="182"/>
      <c r="P77" s="182"/>
      <c r="Q77" s="182"/>
      <c r="R77" s="182"/>
      <c r="S77" s="182"/>
      <c r="T77" s="182"/>
      <c r="U77" s="182"/>
      <c r="V77" s="182"/>
      <c r="W77" s="182"/>
      <c r="X77" s="182"/>
      <c r="Y77" s="182"/>
      <c r="Z77" s="182"/>
      <c r="AA77" s="182"/>
      <c r="AB77" s="182"/>
      <c r="AC77" s="182"/>
      <c r="AD77" s="182"/>
      <c r="AE77" s="182"/>
      <c r="AF77" s="182"/>
      <c r="AG77" s="183"/>
      <c r="AH77" s="344">
        <v>3</v>
      </c>
      <c r="AI77" s="345"/>
      <c r="AJ77" s="192">
        <f t="shared" si="12"/>
        <v>90</v>
      </c>
      <c r="AK77" s="143"/>
      <c r="AL77" s="143"/>
      <c r="AM77" s="143"/>
      <c r="AN77" s="182"/>
      <c r="AO77" s="182"/>
      <c r="AP77" s="182"/>
      <c r="AQ77" s="182"/>
      <c r="AR77" s="182"/>
      <c r="AS77" s="182"/>
      <c r="AT77" s="199">
        <v>60</v>
      </c>
      <c r="AU77" s="199"/>
      <c r="AV77" s="182">
        <v>30</v>
      </c>
      <c r="AW77" s="182"/>
      <c r="AX77" s="137"/>
      <c r="AY77" s="137"/>
      <c r="AZ77" s="182"/>
      <c r="BA77" s="182"/>
      <c r="BB77" s="182"/>
      <c r="BC77" s="182"/>
      <c r="BD77" s="182" t="s">
        <v>63</v>
      </c>
      <c r="BE77" s="183"/>
      <c r="BF77" s="184" t="s">
        <v>82</v>
      </c>
      <c r="BG77" s="185"/>
      <c r="BH77" s="185"/>
      <c r="BI77" s="186"/>
      <c r="BJ77" s="12"/>
    </row>
    <row r="78" spans="1:62" ht="25.5" customHeight="1">
      <c r="A78" s="44">
        <v>13</v>
      </c>
      <c r="B78" s="187" t="s">
        <v>168</v>
      </c>
      <c r="C78" s="188"/>
      <c r="D78" s="188"/>
      <c r="E78" s="188"/>
      <c r="F78" s="188"/>
      <c r="G78" s="188"/>
      <c r="H78" s="188"/>
      <c r="I78" s="189"/>
      <c r="J78" s="342"/>
      <c r="K78" s="343"/>
      <c r="L78" s="201"/>
      <c r="M78" s="202"/>
      <c r="N78" s="182"/>
      <c r="O78" s="182"/>
      <c r="P78" s="182"/>
      <c r="Q78" s="182"/>
      <c r="R78" s="182"/>
      <c r="S78" s="182"/>
      <c r="T78" s="182"/>
      <c r="U78" s="182"/>
      <c r="V78" s="182"/>
      <c r="W78" s="182"/>
      <c r="X78" s="182"/>
      <c r="Y78" s="182"/>
      <c r="Z78" s="182"/>
      <c r="AA78" s="182"/>
      <c r="AB78" s="182"/>
      <c r="AC78" s="182"/>
      <c r="AD78" s="182"/>
      <c r="AE78" s="182"/>
      <c r="AF78" s="182"/>
      <c r="AG78" s="183"/>
      <c r="AH78" s="344">
        <v>7.5</v>
      </c>
      <c r="AI78" s="345"/>
      <c r="AJ78" s="192">
        <f t="shared" si="12"/>
        <v>225</v>
      </c>
      <c r="AK78" s="143"/>
      <c r="AL78" s="143">
        <f t="shared" si="13"/>
        <v>112</v>
      </c>
      <c r="AM78" s="143"/>
      <c r="AN78" s="182">
        <v>60</v>
      </c>
      <c r="AO78" s="182"/>
      <c r="AP78" s="182">
        <v>52</v>
      </c>
      <c r="AQ78" s="182"/>
      <c r="AR78" s="182"/>
      <c r="AS78" s="182"/>
      <c r="AT78" s="199">
        <f t="shared" si="14"/>
        <v>113</v>
      </c>
      <c r="AU78" s="199"/>
      <c r="AV78" s="182"/>
      <c r="AW78" s="182"/>
      <c r="AX78" s="137">
        <f t="shared" si="15"/>
        <v>7.4666666666666668</v>
      </c>
      <c r="AY78" s="137"/>
      <c r="AZ78" s="182"/>
      <c r="BA78" s="182"/>
      <c r="BB78" s="182">
        <v>1</v>
      </c>
      <c r="BC78" s="182"/>
      <c r="BD78" s="182"/>
      <c r="BE78" s="183"/>
      <c r="BF78" s="184" t="s">
        <v>82</v>
      </c>
      <c r="BG78" s="185"/>
      <c r="BH78" s="185"/>
      <c r="BI78" s="186"/>
      <c r="BJ78" s="12"/>
    </row>
    <row r="79" spans="1:62" s="36" customFormat="1" ht="50.25" customHeight="1">
      <c r="A79" s="101">
        <v>14</v>
      </c>
      <c r="B79" s="129" t="s">
        <v>185</v>
      </c>
      <c r="C79" s="130"/>
      <c r="D79" s="130"/>
      <c r="E79" s="130"/>
      <c r="F79" s="130"/>
      <c r="G79" s="130"/>
      <c r="H79" s="130"/>
      <c r="I79" s="131"/>
      <c r="J79" s="132"/>
      <c r="K79" s="133"/>
      <c r="L79" s="134"/>
      <c r="M79" s="122"/>
      <c r="N79" s="135"/>
      <c r="O79" s="135"/>
      <c r="P79" s="112"/>
      <c r="Q79" s="112"/>
      <c r="R79" s="135"/>
      <c r="S79" s="135"/>
      <c r="T79" s="135"/>
      <c r="U79" s="135"/>
      <c r="V79" s="108"/>
      <c r="W79" s="108"/>
      <c r="X79" s="108"/>
      <c r="Y79" s="108"/>
      <c r="Z79" s="112"/>
      <c r="AA79" s="112"/>
      <c r="AB79" s="108"/>
      <c r="AC79" s="108"/>
      <c r="AD79" s="108"/>
      <c r="AE79" s="108"/>
      <c r="AF79" s="108"/>
      <c r="AG79" s="113"/>
      <c r="AH79" s="115">
        <v>1.5</v>
      </c>
      <c r="AI79" s="116"/>
      <c r="AJ79" s="136">
        <f>AH79*30</f>
        <v>45</v>
      </c>
      <c r="AK79" s="108"/>
      <c r="AL79" s="108"/>
      <c r="AM79" s="108"/>
      <c r="AN79" s="108"/>
      <c r="AO79" s="108"/>
      <c r="AP79" s="108"/>
      <c r="AQ79" s="108"/>
      <c r="AR79" s="108"/>
      <c r="AS79" s="108"/>
      <c r="AT79" s="109">
        <v>15</v>
      </c>
      <c r="AU79" s="110"/>
      <c r="AV79" s="111">
        <v>30</v>
      </c>
      <c r="AW79" s="111"/>
      <c r="AX79" s="112"/>
      <c r="AY79" s="112"/>
      <c r="AZ79" s="108"/>
      <c r="BA79" s="108"/>
      <c r="BB79" s="108"/>
      <c r="BC79" s="108"/>
      <c r="BD79" s="108"/>
      <c r="BE79" s="113"/>
      <c r="BF79" s="114" t="s">
        <v>182</v>
      </c>
      <c r="BG79" s="115"/>
      <c r="BH79" s="115"/>
      <c r="BI79" s="116"/>
      <c r="BJ79" s="102"/>
    </row>
    <row r="80" spans="1:62" s="36" customFormat="1" ht="44.25" customHeight="1" thickBot="1">
      <c r="A80" s="103">
        <v>15</v>
      </c>
      <c r="B80" s="370" t="s">
        <v>186</v>
      </c>
      <c r="C80" s="371"/>
      <c r="D80" s="371"/>
      <c r="E80" s="371"/>
      <c r="F80" s="371"/>
      <c r="G80" s="371"/>
      <c r="H80" s="371"/>
      <c r="I80" s="372"/>
      <c r="J80" s="373"/>
      <c r="K80" s="374"/>
      <c r="L80" s="375"/>
      <c r="M80" s="376"/>
      <c r="N80" s="377"/>
      <c r="O80" s="377"/>
      <c r="P80" s="378"/>
      <c r="Q80" s="378"/>
      <c r="R80" s="377"/>
      <c r="S80" s="377"/>
      <c r="T80" s="377"/>
      <c r="U80" s="377"/>
      <c r="V80" s="379"/>
      <c r="W80" s="379"/>
      <c r="X80" s="379"/>
      <c r="Y80" s="379"/>
      <c r="Z80" s="378"/>
      <c r="AA80" s="378"/>
      <c r="AB80" s="379"/>
      <c r="AC80" s="379"/>
      <c r="AD80" s="379"/>
      <c r="AE80" s="379"/>
      <c r="AF80" s="379"/>
      <c r="AG80" s="380"/>
      <c r="AH80" s="368">
        <v>1.5</v>
      </c>
      <c r="AI80" s="369"/>
      <c r="AJ80" s="356">
        <f t="shared" ref="AJ80" si="16">AH80*30</f>
        <v>45</v>
      </c>
      <c r="AK80" s="352"/>
      <c r="AL80" s="352"/>
      <c r="AM80" s="352"/>
      <c r="AN80" s="352"/>
      <c r="AO80" s="352"/>
      <c r="AP80" s="352"/>
      <c r="AQ80" s="352"/>
      <c r="AR80" s="352"/>
      <c r="AS80" s="352"/>
      <c r="AT80" s="381">
        <v>15</v>
      </c>
      <c r="AU80" s="237"/>
      <c r="AV80" s="199">
        <v>30</v>
      </c>
      <c r="AW80" s="199"/>
      <c r="AX80" s="137"/>
      <c r="AY80" s="137"/>
      <c r="AZ80" s="352"/>
      <c r="BA80" s="352"/>
      <c r="BB80" s="352"/>
      <c r="BC80" s="352"/>
      <c r="BD80" s="352"/>
      <c r="BE80" s="353"/>
      <c r="BF80" s="367" t="s">
        <v>182</v>
      </c>
      <c r="BG80" s="368"/>
      <c r="BH80" s="368"/>
      <c r="BI80" s="369"/>
      <c r="BJ80" s="104"/>
    </row>
    <row r="81" spans="1:73" ht="18" customHeight="1" thickBot="1">
      <c r="A81" s="311" t="s">
        <v>81</v>
      </c>
      <c r="B81" s="312"/>
      <c r="C81" s="312"/>
      <c r="D81" s="312"/>
      <c r="E81" s="312"/>
      <c r="F81" s="312"/>
      <c r="G81" s="312"/>
      <c r="H81" s="312"/>
      <c r="I81" s="312"/>
      <c r="J81" s="315">
        <f>SUM(J66:K80)</f>
        <v>30</v>
      </c>
      <c r="K81" s="316"/>
      <c r="L81" s="313">
        <f>SUM(L66:M80)</f>
        <v>900</v>
      </c>
      <c r="M81" s="314"/>
      <c r="N81" s="326">
        <f>SUM(N66:O80)</f>
        <v>378</v>
      </c>
      <c r="O81" s="314"/>
      <c r="P81" s="313">
        <f>SUM(P66:Q80)</f>
        <v>190</v>
      </c>
      <c r="Q81" s="314"/>
      <c r="R81" s="313">
        <f>SUM(R66:S80)</f>
        <v>188</v>
      </c>
      <c r="S81" s="314"/>
      <c r="T81" s="313">
        <f>SUM(T66:U80)</f>
        <v>0</v>
      </c>
      <c r="U81" s="314"/>
      <c r="V81" s="313">
        <f>SUM(V66:W80)</f>
        <v>522</v>
      </c>
      <c r="W81" s="314"/>
      <c r="X81" s="313">
        <f>SUM(X66:Y80)</f>
        <v>45</v>
      </c>
      <c r="Y81" s="314"/>
      <c r="Z81" s="315">
        <f>SUM(Z66:AA80)</f>
        <v>25.2</v>
      </c>
      <c r="AA81" s="316"/>
      <c r="AB81" s="313">
        <f>SUM(AB66:AC80)</f>
        <v>0</v>
      </c>
      <c r="AC81" s="314"/>
      <c r="AD81" s="313">
        <f>SUM(AD66:AE80)</f>
        <v>3</v>
      </c>
      <c r="AE81" s="314"/>
      <c r="AF81" s="313">
        <v>4</v>
      </c>
      <c r="AG81" s="314"/>
      <c r="AH81" s="315">
        <f>SUM(AH66:AI80)</f>
        <v>30</v>
      </c>
      <c r="AI81" s="316"/>
      <c r="AJ81" s="313">
        <f>SUM(AJ66:AK80)</f>
        <v>900</v>
      </c>
      <c r="AK81" s="314"/>
      <c r="AL81" s="313">
        <f>SUM(AL66:AM80)</f>
        <v>356</v>
      </c>
      <c r="AM81" s="314"/>
      <c r="AN81" s="313">
        <f>SUM(AN66:AO80)</f>
        <v>188</v>
      </c>
      <c r="AO81" s="314"/>
      <c r="AP81" s="313">
        <f>SUM(AP66:AQ80)</f>
        <v>168</v>
      </c>
      <c r="AQ81" s="314"/>
      <c r="AR81" s="313">
        <f>SUM(AR66:AS80)</f>
        <v>0</v>
      </c>
      <c r="AS81" s="314"/>
      <c r="AT81" s="313">
        <f>SUM(AT66:AU80)</f>
        <v>454</v>
      </c>
      <c r="AU81" s="314"/>
      <c r="AV81" s="313">
        <f>SUM(AV66:AW80)</f>
        <v>90</v>
      </c>
      <c r="AW81" s="314"/>
      <c r="AX81" s="315">
        <f>SUM(AX66:AY80)</f>
        <v>23.733333333333334</v>
      </c>
      <c r="AY81" s="316"/>
      <c r="AZ81" s="313">
        <f>SUM(AZ66:BA80)</f>
        <v>0</v>
      </c>
      <c r="BA81" s="314"/>
      <c r="BB81" s="313">
        <f>SUM(BB66:BC80)</f>
        <v>3</v>
      </c>
      <c r="BC81" s="314"/>
      <c r="BD81" s="313">
        <v>3</v>
      </c>
      <c r="BE81" s="314"/>
      <c r="BF81" s="319"/>
      <c r="BG81" s="320"/>
      <c r="BH81" s="320"/>
      <c r="BI81" s="321"/>
      <c r="BJ81" s="61"/>
    </row>
    <row r="82" spans="1:73" ht="28.5" customHeight="1" thickBot="1">
      <c r="A82" s="311" t="s">
        <v>57</v>
      </c>
      <c r="B82" s="312"/>
      <c r="C82" s="312"/>
      <c r="D82" s="312"/>
      <c r="E82" s="312"/>
      <c r="F82" s="312"/>
      <c r="G82" s="312"/>
      <c r="H82" s="312"/>
      <c r="I82" s="322"/>
      <c r="J82" s="323">
        <f>N81/15</f>
        <v>25.2</v>
      </c>
      <c r="K82" s="324"/>
      <c r="L82" s="324"/>
      <c r="M82" s="324"/>
      <c r="N82" s="324"/>
      <c r="O82" s="324"/>
      <c r="P82" s="324"/>
      <c r="Q82" s="324"/>
      <c r="R82" s="324"/>
      <c r="S82" s="324"/>
      <c r="T82" s="324"/>
      <c r="U82" s="324"/>
      <c r="V82" s="324"/>
      <c r="W82" s="324"/>
      <c r="X82" s="324"/>
      <c r="Y82" s="324"/>
      <c r="Z82" s="324"/>
      <c r="AA82" s="324"/>
      <c r="AB82" s="324"/>
      <c r="AC82" s="324"/>
      <c r="AD82" s="324"/>
      <c r="AE82" s="324"/>
      <c r="AF82" s="324"/>
      <c r="AG82" s="325"/>
      <c r="AH82" s="324">
        <f>AL81/15</f>
        <v>23.733333333333334</v>
      </c>
      <c r="AI82" s="324"/>
      <c r="AJ82" s="324"/>
      <c r="AK82" s="324"/>
      <c r="AL82" s="324"/>
      <c r="AM82" s="324"/>
      <c r="AN82" s="324"/>
      <c r="AO82" s="324"/>
      <c r="AP82" s="324"/>
      <c r="AQ82" s="324"/>
      <c r="AR82" s="324"/>
      <c r="AS82" s="324"/>
      <c r="AT82" s="324"/>
      <c r="AU82" s="324"/>
      <c r="AV82" s="324"/>
      <c r="AW82" s="324"/>
      <c r="AX82" s="324"/>
      <c r="AY82" s="324"/>
      <c r="AZ82" s="324"/>
      <c r="BA82" s="324"/>
      <c r="BB82" s="324"/>
      <c r="BC82" s="324"/>
      <c r="BD82" s="324"/>
      <c r="BE82" s="325"/>
      <c r="BF82" s="144"/>
      <c r="BG82" s="145"/>
      <c r="BH82" s="145"/>
      <c r="BI82" s="146"/>
      <c r="BJ82" s="62"/>
    </row>
    <row r="83" spans="1:73" ht="18" customHeight="1">
      <c r="A83" s="39"/>
      <c r="B83" s="39"/>
      <c r="C83" s="39"/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"/>
      <c r="O83" s="3"/>
      <c r="P83" s="3"/>
      <c r="Q83" s="3"/>
      <c r="R83" s="3"/>
      <c r="S83" s="3"/>
      <c r="T83" s="3"/>
      <c r="U83" s="3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5"/>
      <c r="BI83" s="5"/>
    </row>
    <row r="84" spans="1:73" ht="18" customHeight="1" thickBot="1">
      <c r="A84" s="382" t="s">
        <v>74</v>
      </c>
      <c r="B84" s="382"/>
      <c r="C84" s="382"/>
      <c r="D84" s="382"/>
      <c r="E84" s="382"/>
      <c r="F84" s="382"/>
      <c r="G84" s="382"/>
      <c r="H84" s="382"/>
      <c r="I84" s="382"/>
      <c r="J84" s="382"/>
      <c r="K84" s="382"/>
      <c r="L84" s="382"/>
      <c r="M84" s="382"/>
      <c r="N84" s="382"/>
      <c r="O84" s="382"/>
      <c r="P84" s="382"/>
      <c r="Q84" s="382"/>
      <c r="R84" s="382"/>
      <c r="S84" s="382"/>
      <c r="T84" s="382"/>
      <c r="U84" s="382"/>
      <c r="V84" s="382"/>
      <c r="W84" s="382"/>
      <c r="X84" s="382"/>
      <c r="Y84" s="382"/>
      <c r="Z84" s="382"/>
      <c r="AA84" s="382"/>
      <c r="AB84" s="382"/>
      <c r="AC84" s="382"/>
      <c r="AD84" s="382"/>
      <c r="AE84" s="382"/>
      <c r="AF84" s="382"/>
      <c r="BC84" s="4"/>
      <c r="BD84" s="4"/>
      <c r="BE84" s="4"/>
      <c r="BF84" s="4"/>
      <c r="BG84" s="4"/>
      <c r="BH84" s="5"/>
      <c r="BI84" s="5"/>
    </row>
    <row r="85" spans="1:73" ht="18" customHeight="1">
      <c r="A85" s="383" t="s">
        <v>30</v>
      </c>
      <c r="B85" s="384"/>
      <c r="C85" s="385" t="s">
        <v>45</v>
      </c>
      <c r="D85" s="386"/>
      <c r="E85" s="386"/>
      <c r="F85" s="386"/>
      <c r="G85" s="386"/>
      <c r="H85" s="386"/>
      <c r="I85" s="386"/>
      <c r="J85" s="386"/>
      <c r="K85" s="386"/>
      <c r="L85" s="386"/>
      <c r="M85" s="386"/>
      <c r="N85" s="384"/>
      <c r="O85" s="387" t="s">
        <v>43</v>
      </c>
      <c r="P85" s="388"/>
      <c r="Q85" s="389"/>
      <c r="R85" s="387" t="s">
        <v>38</v>
      </c>
      <c r="S85" s="388"/>
      <c r="T85" s="389"/>
      <c r="U85" s="387" t="s">
        <v>44</v>
      </c>
      <c r="V85" s="388"/>
      <c r="W85" s="389"/>
      <c r="X85" s="387" t="s">
        <v>46</v>
      </c>
      <c r="Y85" s="388"/>
      <c r="Z85" s="389"/>
      <c r="AA85" s="387" t="s">
        <v>47</v>
      </c>
      <c r="AB85" s="388"/>
      <c r="AC85" s="388"/>
      <c r="AD85" s="388"/>
      <c r="AE85" s="388"/>
      <c r="AF85" s="390"/>
      <c r="BC85" s="4"/>
      <c r="BD85" s="4"/>
      <c r="BE85" s="4"/>
      <c r="BF85" s="4"/>
      <c r="BG85" s="4"/>
      <c r="BH85" s="5"/>
      <c r="BI85" s="5"/>
    </row>
    <row r="86" spans="1:73" ht="26.25" customHeight="1">
      <c r="A86" s="365">
        <v>1</v>
      </c>
      <c r="B86" s="391"/>
      <c r="C86" s="392" t="s">
        <v>141</v>
      </c>
      <c r="D86" s="393"/>
      <c r="E86" s="393"/>
      <c r="F86" s="393"/>
      <c r="G86" s="393"/>
      <c r="H86" s="393"/>
      <c r="I86" s="393"/>
      <c r="J86" s="393"/>
      <c r="K86" s="393"/>
      <c r="L86" s="393"/>
      <c r="M86" s="393"/>
      <c r="N86" s="394"/>
      <c r="O86" s="395">
        <v>2</v>
      </c>
      <c r="P86" s="396"/>
      <c r="Q86" s="391"/>
      <c r="R86" s="395">
        <v>3</v>
      </c>
      <c r="S86" s="396"/>
      <c r="T86" s="391"/>
      <c r="U86" s="395">
        <v>90</v>
      </c>
      <c r="V86" s="396"/>
      <c r="W86" s="391"/>
      <c r="X86" s="395">
        <v>2</v>
      </c>
      <c r="Y86" s="396"/>
      <c r="Z86" s="391"/>
      <c r="AA86" s="395" t="s">
        <v>169</v>
      </c>
      <c r="AB86" s="396"/>
      <c r="AC86" s="396"/>
      <c r="AD86" s="396"/>
      <c r="AE86" s="396"/>
      <c r="AF86" s="366"/>
      <c r="BC86" s="87"/>
      <c r="BD86" s="87"/>
      <c r="BE86" s="87"/>
      <c r="BF86" s="87"/>
      <c r="BG86" s="87"/>
      <c r="BH86" s="105"/>
      <c r="BI86" s="105"/>
    </row>
    <row r="87" spans="1:73" ht="15" customHeight="1">
      <c r="A87" s="365">
        <v>2</v>
      </c>
      <c r="B87" s="391"/>
      <c r="C87" s="392" t="s">
        <v>144</v>
      </c>
      <c r="D87" s="393"/>
      <c r="E87" s="393"/>
      <c r="F87" s="393"/>
      <c r="G87" s="393"/>
      <c r="H87" s="393"/>
      <c r="I87" s="393"/>
      <c r="J87" s="393"/>
      <c r="K87" s="393"/>
      <c r="L87" s="393"/>
      <c r="M87" s="393"/>
      <c r="N87" s="394"/>
      <c r="O87" s="395">
        <v>3</v>
      </c>
      <c r="P87" s="396"/>
      <c r="Q87" s="391"/>
      <c r="R87" s="395">
        <v>3</v>
      </c>
      <c r="S87" s="396"/>
      <c r="T87" s="391"/>
      <c r="U87" s="395">
        <v>90</v>
      </c>
      <c r="V87" s="396"/>
      <c r="W87" s="391"/>
      <c r="X87" s="395">
        <v>2</v>
      </c>
      <c r="Y87" s="396"/>
      <c r="Z87" s="391"/>
      <c r="AA87" s="395" t="s">
        <v>169</v>
      </c>
      <c r="AB87" s="396"/>
      <c r="AC87" s="396"/>
      <c r="AD87" s="396"/>
      <c r="AE87" s="396"/>
      <c r="AF87" s="366"/>
      <c r="BC87" s="87"/>
      <c r="BD87" s="87"/>
      <c r="BE87" s="87"/>
      <c r="BF87" s="87"/>
      <c r="BG87" s="87"/>
      <c r="BH87" s="105"/>
      <c r="BI87" s="105"/>
    </row>
    <row r="88" spans="1:73" ht="15" customHeight="1">
      <c r="A88" s="365">
        <v>3</v>
      </c>
      <c r="B88" s="391"/>
      <c r="C88" s="392" t="s">
        <v>170</v>
      </c>
      <c r="D88" s="393"/>
      <c r="E88" s="393"/>
      <c r="F88" s="393"/>
      <c r="G88" s="393"/>
      <c r="H88" s="393"/>
      <c r="I88" s="393"/>
      <c r="J88" s="393"/>
      <c r="K88" s="393"/>
      <c r="L88" s="393"/>
      <c r="M88" s="393"/>
      <c r="N88" s="394"/>
      <c r="O88" s="395">
        <v>4</v>
      </c>
      <c r="P88" s="396"/>
      <c r="Q88" s="391"/>
      <c r="R88" s="395">
        <v>3</v>
      </c>
      <c r="S88" s="396"/>
      <c r="T88" s="391"/>
      <c r="U88" s="395">
        <v>90</v>
      </c>
      <c r="V88" s="396"/>
      <c r="W88" s="391"/>
      <c r="X88" s="395">
        <v>2</v>
      </c>
      <c r="Y88" s="396"/>
      <c r="Z88" s="391"/>
      <c r="AA88" s="395" t="s">
        <v>169</v>
      </c>
      <c r="AB88" s="396"/>
      <c r="AC88" s="396"/>
      <c r="AD88" s="396"/>
      <c r="AE88" s="396"/>
      <c r="AF88" s="366"/>
      <c r="BC88" s="87"/>
      <c r="BD88" s="87"/>
      <c r="BE88" s="87"/>
      <c r="BF88" s="87"/>
      <c r="BG88" s="87"/>
      <c r="BH88" s="105"/>
      <c r="BI88" s="105"/>
    </row>
    <row r="89" spans="1:73" ht="36.75" customHeight="1">
      <c r="A89" s="365">
        <v>4</v>
      </c>
      <c r="B89" s="391"/>
      <c r="C89" s="392" t="s">
        <v>171</v>
      </c>
      <c r="D89" s="393"/>
      <c r="E89" s="393"/>
      <c r="F89" s="393"/>
      <c r="G89" s="393"/>
      <c r="H89" s="393"/>
      <c r="I89" s="393"/>
      <c r="J89" s="393"/>
      <c r="K89" s="393"/>
      <c r="L89" s="393"/>
      <c r="M89" s="393"/>
      <c r="N89" s="394"/>
      <c r="O89" s="395">
        <v>5</v>
      </c>
      <c r="P89" s="396"/>
      <c r="Q89" s="391"/>
      <c r="R89" s="395">
        <v>3</v>
      </c>
      <c r="S89" s="396"/>
      <c r="T89" s="391"/>
      <c r="U89" s="395">
        <v>90</v>
      </c>
      <c r="V89" s="396"/>
      <c r="W89" s="391"/>
      <c r="X89" s="395">
        <v>2</v>
      </c>
      <c r="Y89" s="396"/>
      <c r="Z89" s="391"/>
      <c r="AA89" s="395" t="s">
        <v>169</v>
      </c>
      <c r="AB89" s="396"/>
      <c r="AC89" s="396"/>
      <c r="AD89" s="396"/>
      <c r="AE89" s="396"/>
      <c r="AF89" s="366"/>
      <c r="BC89" s="87"/>
      <c r="BD89" s="87"/>
      <c r="BE89" s="87"/>
      <c r="BF89" s="87"/>
      <c r="BG89" s="87"/>
      <c r="BH89" s="105"/>
      <c r="BI89" s="105"/>
    </row>
    <row r="90" spans="1:73" ht="96" customHeight="1">
      <c r="A90" s="365">
        <v>5</v>
      </c>
      <c r="B90" s="391"/>
      <c r="C90" s="392" t="s">
        <v>172</v>
      </c>
      <c r="D90" s="393"/>
      <c r="E90" s="393"/>
      <c r="F90" s="393"/>
      <c r="G90" s="393"/>
      <c r="H90" s="393"/>
      <c r="I90" s="393"/>
      <c r="J90" s="393"/>
      <c r="K90" s="393"/>
      <c r="L90" s="393"/>
      <c r="M90" s="393"/>
      <c r="N90" s="394"/>
      <c r="O90" s="395">
        <v>6</v>
      </c>
      <c r="P90" s="396"/>
      <c r="Q90" s="391"/>
      <c r="R90" s="395">
        <v>3</v>
      </c>
      <c r="S90" s="396"/>
      <c r="T90" s="391"/>
      <c r="U90" s="395">
        <v>90</v>
      </c>
      <c r="V90" s="396"/>
      <c r="W90" s="391"/>
      <c r="X90" s="395">
        <v>2</v>
      </c>
      <c r="Y90" s="396"/>
      <c r="Z90" s="391"/>
      <c r="AA90" s="395" t="s">
        <v>169</v>
      </c>
      <c r="AB90" s="396"/>
      <c r="AC90" s="396"/>
      <c r="AD90" s="396"/>
      <c r="AE90" s="396"/>
      <c r="AF90" s="366"/>
      <c r="BC90" s="87"/>
      <c r="BD90" s="87"/>
      <c r="BE90" s="87"/>
      <c r="BF90" s="87"/>
      <c r="BG90" s="87"/>
      <c r="BH90" s="105"/>
      <c r="BI90" s="105"/>
    </row>
    <row r="91" spans="1:73" ht="21" customHeight="1" thickBot="1">
      <c r="A91" s="397">
        <v>6</v>
      </c>
      <c r="B91" s="398"/>
      <c r="C91" s="399" t="s">
        <v>77</v>
      </c>
      <c r="D91" s="400"/>
      <c r="E91" s="400"/>
      <c r="F91" s="400"/>
      <c r="G91" s="400"/>
      <c r="H91" s="400"/>
      <c r="I91" s="400"/>
      <c r="J91" s="400"/>
      <c r="K91" s="400"/>
      <c r="L91" s="400"/>
      <c r="M91" s="400"/>
      <c r="N91" s="401"/>
      <c r="O91" s="402">
        <v>7</v>
      </c>
      <c r="P91" s="403"/>
      <c r="Q91" s="398"/>
      <c r="R91" s="402">
        <v>3</v>
      </c>
      <c r="S91" s="403"/>
      <c r="T91" s="398"/>
      <c r="U91" s="402">
        <v>90</v>
      </c>
      <c r="V91" s="403"/>
      <c r="W91" s="398"/>
      <c r="X91" s="402">
        <v>2</v>
      </c>
      <c r="Y91" s="403"/>
      <c r="Z91" s="398"/>
      <c r="AA91" s="402" t="s">
        <v>169</v>
      </c>
      <c r="AB91" s="403"/>
      <c r="AC91" s="403"/>
      <c r="AD91" s="403"/>
      <c r="AE91" s="403"/>
      <c r="AF91" s="404"/>
      <c r="BC91" s="87"/>
      <c r="BD91" s="87"/>
      <c r="BE91" s="87"/>
      <c r="BF91" s="87"/>
      <c r="BG91" s="87"/>
      <c r="BH91" s="105"/>
      <c r="BI91" s="105"/>
    </row>
    <row r="92" spans="1:73" ht="12.75" customHeight="1" thickBot="1">
      <c r="A92" s="118" t="s">
        <v>183</v>
      </c>
      <c r="B92" s="118"/>
      <c r="C92" s="118"/>
      <c r="D92" s="118"/>
      <c r="E92" s="118"/>
      <c r="F92" s="118"/>
      <c r="G92" s="118"/>
      <c r="H92" s="118"/>
      <c r="I92" s="118"/>
      <c r="J92" s="118"/>
      <c r="K92" s="118"/>
      <c r="L92" s="118"/>
      <c r="M92" s="118"/>
      <c r="N92" s="118"/>
      <c r="O92" s="118"/>
      <c r="P92" s="118"/>
      <c r="Q92" s="118"/>
      <c r="R92" s="118"/>
      <c r="S92" s="118"/>
      <c r="T92" s="118"/>
      <c r="U92" s="118"/>
      <c r="V92" s="118"/>
      <c r="W92" s="118"/>
      <c r="X92" s="118"/>
      <c r="Y92" s="118"/>
      <c r="Z92" s="118"/>
      <c r="AA92" s="118"/>
      <c r="AB92" s="118"/>
      <c r="AC92" s="118"/>
      <c r="AD92" s="118"/>
      <c r="AE92" s="118"/>
      <c r="AF92" s="118"/>
      <c r="AG92" s="118"/>
      <c r="AH92" s="118"/>
      <c r="AI92" s="118"/>
      <c r="AJ92" s="118"/>
      <c r="AK92" s="118"/>
      <c r="AL92" s="118"/>
      <c r="AM92" s="118"/>
      <c r="AN92" s="75"/>
      <c r="AO92" s="75"/>
      <c r="AP92" s="96"/>
      <c r="AQ92" s="96"/>
      <c r="AR92" s="96"/>
      <c r="AS92" s="96"/>
      <c r="AT92" s="96"/>
      <c r="AU92" s="96"/>
      <c r="AV92" s="96"/>
      <c r="AW92" s="96"/>
      <c r="AX92" s="96"/>
      <c r="AY92" s="96"/>
      <c r="AZ92" s="96"/>
      <c r="BA92" s="96"/>
      <c r="BB92" s="96"/>
      <c r="BC92" s="96"/>
      <c r="BD92" s="96"/>
      <c r="BE92" s="96"/>
      <c r="BF92" s="96"/>
      <c r="BG92" s="96"/>
      <c r="BH92" s="96"/>
      <c r="BI92" s="96"/>
      <c r="BJ92" s="96"/>
      <c r="BK92" s="26"/>
      <c r="BL92" s="26"/>
      <c r="BM92" s="26"/>
      <c r="BN92" s="26"/>
      <c r="BO92" s="26"/>
      <c r="BP92" s="26"/>
      <c r="BQ92" s="26"/>
      <c r="BR92" s="26"/>
      <c r="BS92" s="26"/>
      <c r="BT92" s="26"/>
      <c r="BU92" s="26"/>
    </row>
    <row r="93" spans="1:73" ht="21" customHeight="1">
      <c r="A93" s="405" t="s">
        <v>30</v>
      </c>
      <c r="B93" s="406"/>
      <c r="C93" s="119" t="s">
        <v>72</v>
      </c>
      <c r="D93" s="119"/>
      <c r="E93" s="119"/>
      <c r="F93" s="119"/>
      <c r="G93" s="119"/>
      <c r="H93" s="119"/>
      <c r="I93" s="119"/>
      <c r="J93" s="119"/>
      <c r="K93" s="119"/>
      <c r="L93" s="119"/>
      <c r="M93" s="119"/>
      <c r="N93" s="119"/>
      <c r="O93" s="119"/>
      <c r="P93" s="119"/>
      <c r="Q93" s="119"/>
      <c r="R93" s="119"/>
      <c r="S93" s="119"/>
      <c r="T93" s="119"/>
      <c r="U93" s="119"/>
      <c r="V93" s="119"/>
      <c r="W93" s="119"/>
      <c r="X93" s="119"/>
      <c r="Y93" s="119"/>
      <c r="Z93" s="119"/>
      <c r="AA93" s="119"/>
      <c r="AB93" s="119"/>
      <c r="AC93" s="119"/>
      <c r="AD93" s="119" t="s">
        <v>73</v>
      </c>
      <c r="AE93" s="119"/>
      <c r="AF93" s="119"/>
      <c r="AG93" s="119"/>
      <c r="AH93" s="119"/>
      <c r="AI93" s="120"/>
      <c r="AJ93" s="75"/>
      <c r="AK93" s="75"/>
      <c r="AL93" s="75"/>
      <c r="AM93" s="75"/>
      <c r="AN93" s="75"/>
      <c r="AO93" s="75"/>
      <c r="AP93" s="97"/>
      <c r="AQ93" s="97"/>
      <c r="AR93" s="97"/>
      <c r="AS93" s="97"/>
      <c r="AT93" s="97"/>
      <c r="AU93" s="97"/>
      <c r="AV93" s="97"/>
      <c r="AW93" s="97"/>
      <c r="AX93" s="97"/>
      <c r="AY93" s="97"/>
      <c r="AZ93" s="97"/>
      <c r="BA93" s="97"/>
      <c r="BB93" s="97"/>
      <c r="BC93" s="97"/>
      <c r="BD93" s="97"/>
      <c r="BE93" s="97"/>
      <c r="BF93" s="97"/>
      <c r="BG93" s="97"/>
      <c r="BH93" s="97"/>
      <c r="BI93" s="97"/>
      <c r="BJ93" s="98"/>
      <c r="BK93" s="99"/>
      <c r="BL93" s="99"/>
      <c r="BM93" s="99"/>
      <c r="BN93" s="99"/>
      <c r="BO93" s="99"/>
      <c r="BP93" s="121"/>
      <c r="BQ93" s="121"/>
      <c r="BR93" s="121"/>
      <c r="BS93" s="121"/>
      <c r="BT93" s="121"/>
      <c r="BU93" s="121"/>
    </row>
    <row r="94" spans="1:73" ht="18.75" customHeight="1">
      <c r="A94" s="136">
        <v>1</v>
      </c>
      <c r="B94" s="108"/>
      <c r="C94" s="407" t="s">
        <v>173</v>
      </c>
      <c r="D94" s="407"/>
      <c r="E94" s="407"/>
      <c r="F94" s="407"/>
      <c r="G94" s="407"/>
      <c r="H94" s="407"/>
      <c r="I94" s="407"/>
      <c r="J94" s="407"/>
      <c r="K94" s="407"/>
      <c r="L94" s="407"/>
      <c r="M94" s="407"/>
      <c r="N94" s="407"/>
      <c r="O94" s="407"/>
      <c r="P94" s="407"/>
      <c r="Q94" s="407"/>
      <c r="R94" s="407"/>
      <c r="S94" s="407"/>
      <c r="T94" s="407"/>
      <c r="U94" s="407"/>
      <c r="V94" s="407"/>
      <c r="W94" s="407"/>
      <c r="X94" s="407"/>
      <c r="Y94" s="407"/>
      <c r="Z94" s="407"/>
      <c r="AA94" s="407"/>
      <c r="AB94" s="407"/>
      <c r="AC94" s="407"/>
      <c r="AD94" s="122">
        <v>8</v>
      </c>
      <c r="AE94" s="122"/>
      <c r="AF94" s="122"/>
      <c r="AG94" s="122"/>
      <c r="AH94" s="122"/>
      <c r="AI94" s="123"/>
      <c r="AJ94" s="75"/>
      <c r="AK94" s="75"/>
      <c r="AL94" s="75"/>
      <c r="AM94" s="75"/>
      <c r="AN94" s="75"/>
      <c r="AO94" s="75"/>
      <c r="AP94" s="97"/>
      <c r="AQ94" s="97"/>
      <c r="AR94" s="97"/>
      <c r="AS94" s="97"/>
      <c r="AT94" s="97"/>
      <c r="AU94" s="97"/>
      <c r="AV94" s="97"/>
      <c r="AW94" s="97"/>
      <c r="AX94" s="97"/>
      <c r="AY94" s="97"/>
      <c r="AZ94" s="97"/>
      <c r="BA94" s="97"/>
      <c r="BB94" s="97"/>
      <c r="BC94" s="97"/>
      <c r="BD94" s="97"/>
      <c r="BE94" s="97"/>
      <c r="BF94" s="97"/>
      <c r="BG94" s="97"/>
      <c r="BH94" s="97"/>
      <c r="BI94" s="97"/>
      <c r="BJ94" s="98"/>
      <c r="BK94" s="99"/>
      <c r="BL94" s="99"/>
      <c r="BM94" s="99"/>
      <c r="BN94" s="99"/>
      <c r="BO94" s="99"/>
      <c r="BP94" s="100"/>
      <c r="BQ94" s="100"/>
      <c r="BR94" s="100"/>
      <c r="BS94" s="100"/>
      <c r="BT94" s="100"/>
      <c r="BU94" s="100"/>
    </row>
    <row r="95" spans="1:73" ht="18.75" customHeight="1" thickBot="1">
      <c r="A95" s="124">
        <v>2</v>
      </c>
      <c r="B95" s="125"/>
      <c r="C95" s="126" t="s">
        <v>184</v>
      </c>
      <c r="D95" s="126"/>
      <c r="E95" s="126"/>
      <c r="F95" s="126"/>
      <c r="G95" s="126"/>
      <c r="H95" s="126"/>
      <c r="I95" s="126"/>
      <c r="J95" s="126"/>
      <c r="K95" s="126"/>
      <c r="L95" s="126"/>
      <c r="M95" s="126"/>
      <c r="N95" s="126"/>
      <c r="O95" s="126"/>
      <c r="P95" s="126"/>
      <c r="Q95" s="126"/>
      <c r="R95" s="126"/>
      <c r="S95" s="126"/>
      <c r="T95" s="126"/>
      <c r="U95" s="126"/>
      <c r="V95" s="126"/>
      <c r="W95" s="126"/>
      <c r="X95" s="126"/>
      <c r="Y95" s="126"/>
      <c r="Z95" s="126"/>
      <c r="AA95" s="126"/>
      <c r="AB95" s="126"/>
      <c r="AC95" s="126"/>
      <c r="AD95" s="127">
        <v>8</v>
      </c>
      <c r="AE95" s="127"/>
      <c r="AF95" s="127"/>
      <c r="AG95" s="127"/>
      <c r="AH95" s="127"/>
      <c r="AI95" s="128"/>
      <c r="AJ95" s="73"/>
      <c r="AK95" s="73"/>
      <c r="AL95" s="73"/>
      <c r="AM95" s="73"/>
      <c r="AN95" s="73"/>
      <c r="AO95" s="73"/>
      <c r="AP95" s="73"/>
      <c r="AQ95" s="73"/>
      <c r="AR95" s="73"/>
      <c r="AS95" s="73"/>
      <c r="AT95" s="73"/>
      <c r="AU95" s="75"/>
      <c r="AV95" s="75"/>
      <c r="AW95" s="75"/>
      <c r="AX95" s="75"/>
      <c r="AY95" s="75"/>
      <c r="AZ95" s="75"/>
      <c r="BA95" s="75"/>
      <c r="BB95" s="75"/>
      <c r="BC95" s="75"/>
      <c r="BD95" s="75"/>
      <c r="BE95" s="75"/>
      <c r="BF95" s="75"/>
      <c r="BG95" s="75"/>
      <c r="BH95" s="76"/>
      <c r="BI95" s="76"/>
      <c r="BJ95" s="77"/>
    </row>
    <row r="96" spans="1:73">
      <c r="A96" s="72"/>
      <c r="B96" s="73" t="s">
        <v>178</v>
      </c>
      <c r="C96" s="73"/>
      <c r="D96" s="73"/>
      <c r="E96" s="73"/>
      <c r="F96" s="73"/>
      <c r="G96" s="73"/>
      <c r="H96" s="73"/>
      <c r="I96" s="73"/>
      <c r="J96" s="73"/>
      <c r="K96" s="73"/>
      <c r="L96" s="73"/>
      <c r="M96" s="73"/>
      <c r="N96" s="73"/>
      <c r="O96" s="73"/>
      <c r="P96" s="73"/>
      <c r="Q96" s="73"/>
      <c r="R96" s="73"/>
      <c r="S96" s="73"/>
      <c r="T96" s="73"/>
      <c r="U96" s="73"/>
      <c r="V96" s="73"/>
      <c r="W96" s="73"/>
      <c r="X96" s="73"/>
      <c r="Y96" s="73"/>
      <c r="Z96" s="73"/>
      <c r="AA96" s="73"/>
      <c r="AB96" s="73"/>
      <c r="AC96" s="73"/>
      <c r="AD96" s="73"/>
      <c r="AE96" s="73"/>
      <c r="AF96" s="73"/>
      <c r="AG96" s="74"/>
      <c r="AH96" s="74"/>
      <c r="AI96" s="74"/>
      <c r="AJ96" s="74"/>
      <c r="AK96" s="74"/>
      <c r="AL96" s="74"/>
      <c r="AM96" s="74"/>
      <c r="AN96" s="74"/>
      <c r="AO96" s="74"/>
      <c r="AP96" s="74"/>
      <c r="AQ96" s="74"/>
      <c r="AR96" s="75"/>
      <c r="AS96" s="75"/>
      <c r="AT96" s="75"/>
      <c r="AU96" s="75"/>
      <c r="AV96" s="75"/>
      <c r="AW96" s="75"/>
      <c r="AX96" s="75"/>
      <c r="AY96" s="75"/>
      <c r="AZ96" s="75"/>
      <c r="BA96" s="75"/>
      <c r="BB96" s="75"/>
      <c r="BC96" s="75"/>
      <c r="BD96" s="75"/>
      <c r="BE96" s="75"/>
      <c r="BF96" s="75"/>
      <c r="BG96" s="75"/>
      <c r="BH96" s="76"/>
      <c r="BI96" s="76"/>
      <c r="BJ96" s="77"/>
    </row>
    <row r="97" spans="1:63">
      <c r="A97" s="72"/>
      <c r="B97" s="73"/>
      <c r="C97" s="73"/>
      <c r="D97" s="73"/>
      <c r="E97" s="73"/>
      <c r="F97" s="73"/>
      <c r="G97" s="73"/>
      <c r="H97" s="73"/>
      <c r="I97" s="73"/>
      <c r="J97" s="73"/>
      <c r="K97" s="73"/>
      <c r="L97" s="73"/>
      <c r="M97" s="73"/>
      <c r="N97" s="73"/>
      <c r="O97" s="73"/>
      <c r="P97" s="73"/>
      <c r="Q97" s="73"/>
      <c r="R97" s="73"/>
      <c r="S97" s="73"/>
      <c r="T97" s="73"/>
      <c r="U97" s="73"/>
      <c r="V97" s="73"/>
      <c r="W97" s="73"/>
      <c r="X97" s="73"/>
      <c r="Y97" s="73"/>
      <c r="Z97" s="73"/>
      <c r="AA97" s="73"/>
      <c r="AB97" s="73"/>
      <c r="AC97" s="73"/>
      <c r="AD97" s="73"/>
      <c r="AE97" s="73"/>
      <c r="AF97" s="73"/>
      <c r="AG97" s="74"/>
      <c r="AH97" s="74"/>
      <c r="AI97" s="74"/>
      <c r="AJ97" s="74"/>
      <c r="AK97" s="74"/>
      <c r="AL97" s="74"/>
      <c r="AM97" s="74"/>
      <c r="AN97" s="74"/>
      <c r="AO97" s="74"/>
      <c r="AP97" s="74"/>
      <c r="AQ97" s="74"/>
      <c r="AR97" s="75"/>
      <c r="AS97" s="75"/>
      <c r="AT97" s="75"/>
      <c r="AU97" s="75"/>
      <c r="AV97" s="75"/>
      <c r="AW97" s="75"/>
      <c r="AX97" s="75"/>
      <c r="AY97" s="75"/>
      <c r="AZ97" s="75"/>
      <c r="BA97" s="75"/>
      <c r="BB97" s="75"/>
      <c r="BC97" s="75"/>
      <c r="BD97" s="75"/>
      <c r="BE97" s="75"/>
      <c r="BF97" s="75"/>
      <c r="BG97" s="75"/>
      <c r="BH97" s="76"/>
      <c r="BI97" s="76"/>
      <c r="BJ97" s="77"/>
    </row>
    <row r="98" spans="1:63">
      <c r="A98" s="78"/>
      <c r="B98" s="74" t="s">
        <v>179</v>
      </c>
      <c r="C98" s="74"/>
      <c r="D98" s="74"/>
      <c r="E98" s="74"/>
      <c r="F98" s="74"/>
      <c r="G98" s="74"/>
      <c r="H98" s="74"/>
      <c r="I98" s="74"/>
      <c r="J98" s="74"/>
      <c r="K98" s="74"/>
      <c r="L98" s="74"/>
      <c r="M98" s="74"/>
      <c r="N98" s="74"/>
      <c r="O98" s="74"/>
      <c r="P98" s="74"/>
      <c r="Q98" s="74"/>
      <c r="R98" s="74"/>
      <c r="S98" s="74"/>
      <c r="T98" s="74"/>
      <c r="U98" s="74"/>
      <c r="V98" s="74"/>
      <c r="W98" s="74"/>
      <c r="X98" s="74"/>
      <c r="Y98" s="74"/>
      <c r="Z98" s="74"/>
      <c r="AA98" s="74"/>
      <c r="AB98" s="74"/>
      <c r="AC98" s="74"/>
      <c r="AD98" s="74"/>
      <c r="AE98" s="74"/>
      <c r="AF98" s="74"/>
      <c r="AG98" s="79"/>
      <c r="AH98" s="79"/>
      <c r="AI98" s="79"/>
      <c r="AJ98" s="79"/>
      <c r="AK98" s="79"/>
      <c r="AL98" s="79"/>
      <c r="AM98" s="79"/>
      <c r="AN98" s="79"/>
      <c r="AO98" s="79"/>
      <c r="AP98" s="79"/>
      <c r="AQ98" s="79"/>
      <c r="AR98" s="79"/>
      <c r="AS98" s="79"/>
      <c r="AT98" s="79"/>
      <c r="AU98" s="80"/>
      <c r="AV98" s="80"/>
      <c r="AW98" s="80"/>
      <c r="AX98" s="80"/>
      <c r="AY98" s="80"/>
      <c r="AZ98" s="80"/>
      <c r="BA98" s="80"/>
      <c r="BB98" s="80"/>
      <c r="BC98" s="80"/>
      <c r="BD98" s="81"/>
      <c r="BE98" s="80"/>
      <c r="BF98" s="80"/>
      <c r="BG98" s="80"/>
      <c r="BH98" s="80"/>
      <c r="BI98" s="77"/>
      <c r="BJ98" s="77"/>
    </row>
    <row r="99" spans="1:63">
      <c r="A99" s="77"/>
      <c r="B99" s="79" t="s">
        <v>180</v>
      </c>
      <c r="C99" s="79"/>
      <c r="D99" s="79"/>
      <c r="E99" s="79"/>
      <c r="F99" s="79"/>
      <c r="G99" s="79"/>
      <c r="H99" s="79"/>
      <c r="I99" s="79"/>
      <c r="J99" s="79"/>
      <c r="K99" s="79"/>
      <c r="L99" s="79"/>
      <c r="M99" s="79"/>
      <c r="N99" s="79"/>
      <c r="O99" s="79"/>
      <c r="P99" s="79"/>
      <c r="Q99" s="79"/>
      <c r="R99" s="79"/>
      <c r="S99" s="79"/>
      <c r="T99" s="79"/>
      <c r="U99" s="79"/>
      <c r="V99" s="79"/>
      <c r="W99" s="79"/>
      <c r="X99" s="79"/>
      <c r="Y99" s="79"/>
      <c r="Z99" s="79"/>
      <c r="AA99" s="79"/>
      <c r="AB99" s="79"/>
      <c r="AC99" s="79"/>
      <c r="AD99" s="79"/>
      <c r="AE99" s="79"/>
      <c r="AF99" s="79"/>
      <c r="AG99" s="79"/>
      <c r="AH99" s="79"/>
      <c r="AI99" s="79"/>
      <c r="AJ99" s="79"/>
      <c r="AK99" s="79"/>
      <c r="AL99" s="79"/>
      <c r="AM99" s="79"/>
      <c r="AN99" s="79"/>
      <c r="AO99" s="79"/>
      <c r="AP99" s="79"/>
      <c r="AQ99" s="79"/>
      <c r="AR99" s="79"/>
      <c r="AS99" s="79"/>
      <c r="AT99" s="79"/>
      <c r="AU99" s="80"/>
      <c r="AV99" s="80"/>
      <c r="AW99" s="80"/>
      <c r="AX99" s="80"/>
      <c r="AY99" s="80"/>
      <c r="AZ99" s="80"/>
      <c r="BA99" s="80"/>
      <c r="BB99" s="77"/>
      <c r="BC99" s="80"/>
      <c r="BD99" s="81"/>
      <c r="BE99" s="80"/>
      <c r="BF99" s="80"/>
      <c r="BG99" s="80"/>
      <c r="BH99" s="80"/>
      <c r="BI99" s="77"/>
      <c r="BJ99" s="77"/>
    </row>
    <row r="100" spans="1:63" s="36" customFormat="1">
      <c r="A100" s="77"/>
      <c r="B100" s="79" t="s">
        <v>181</v>
      </c>
      <c r="C100" s="79"/>
      <c r="D100" s="79"/>
      <c r="E100" s="79"/>
      <c r="F100" s="79"/>
      <c r="G100" s="79"/>
      <c r="H100" s="79"/>
      <c r="I100" s="79"/>
      <c r="J100" s="79"/>
      <c r="K100" s="79"/>
      <c r="L100" s="79"/>
      <c r="M100" s="79"/>
      <c r="N100" s="79"/>
      <c r="O100" s="79"/>
      <c r="P100" s="79"/>
      <c r="Q100" s="79"/>
      <c r="R100" s="79"/>
      <c r="S100" s="79"/>
      <c r="T100" s="79"/>
      <c r="U100" s="79"/>
      <c r="V100" s="79"/>
      <c r="W100" s="79"/>
      <c r="X100" s="79"/>
      <c r="Y100" s="79"/>
      <c r="Z100" s="79"/>
      <c r="AA100" s="79"/>
      <c r="AB100" s="79"/>
      <c r="AC100" s="79"/>
      <c r="AD100" s="79"/>
      <c r="AE100" s="79"/>
      <c r="AF100" s="79"/>
      <c r="AG100" s="82"/>
      <c r="AH100" s="82"/>
      <c r="AI100" s="82"/>
      <c r="AJ100" s="82"/>
      <c r="AK100" s="82"/>
      <c r="AL100" s="82"/>
      <c r="AM100" s="83"/>
      <c r="AN100" s="82"/>
      <c r="AO100" s="82"/>
      <c r="AP100" s="83"/>
      <c r="AQ100" s="83"/>
      <c r="AR100" s="83"/>
      <c r="AS100" s="83"/>
      <c r="AT100" s="83"/>
      <c r="AU100" s="83"/>
      <c r="AV100" s="83"/>
      <c r="AW100" s="83"/>
      <c r="AX100" s="83"/>
      <c r="AY100" s="83"/>
      <c r="AZ100" s="83"/>
      <c r="BA100" s="83"/>
      <c r="BB100" s="82"/>
      <c r="BC100" s="83"/>
      <c r="BD100" s="84"/>
      <c r="BE100" s="83"/>
      <c r="BF100" s="83"/>
      <c r="BG100" s="83"/>
      <c r="BH100" s="83"/>
      <c r="BI100" s="82"/>
      <c r="BJ100" s="82"/>
      <c r="BK100" s="85"/>
    </row>
  </sheetData>
  <mergeCells count="1330">
    <mergeCell ref="A93:B93"/>
    <mergeCell ref="C93:AC93"/>
    <mergeCell ref="A94:B94"/>
    <mergeCell ref="C94:AC94"/>
    <mergeCell ref="A89:B89"/>
    <mergeCell ref="C89:N89"/>
    <mergeCell ref="O89:Q89"/>
    <mergeCell ref="R89:T89"/>
    <mergeCell ref="U89:W89"/>
    <mergeCell ref="X89:Z89"/>
    <mergeCell ref="AA89:AF89"/>
    <mergeCell ref="A90:B90"/>
    <mergeCell ref="C90:N90"/>
    <mergeCell ref="O90:Q90"/>
    <mergeCell ref="R90:T90"/>
    <mergeCell ref="U90:W90"/>
    <mergeCell ref="X90:Z90"/>
    <mergeCell ref="AA90:AF90"/>
    <mergeCell ref="A91:B91"/>
    <mergeCell ref="C91:N91"/>
    <mergeCell ref="O91:Q91"/>
    <mergeCell ref="R91:T91"/>
    <mergeCell ref="U91:W91"/>
    <mergeCell ref="X91:Z91"/>
    <mergeCell ref="AA91:AF91"/>
    <mergeCell ref="A86:B86"/>
    <mergeCell ref="C86:N86"/>
    <mergeCell ref="O86:Q86"/>
    <mergeCell ref="R86:T86"/>
    <mergeCell ref="U86:W86"/>
    <mergeCell ref="X86:Z86"/>
    <mergeCell ref="AA86:AF86"/>
    <mergeCell ref="A87:B87"/>
    <mergeCell ref="C87:N87"/>
    <mergeCell ref="O87:Q87"/>
    <mergeCell ref="R87:T87"/>
    <mergeCell ref="U87:W87"/>
    <mergeCell ref="X87:Z87"/>
    <mergeCell ref="AA87:AF87"/>
    <mergeCell ref="A88:B88"/>
    <mergeCell ref="C88:N88"/>
    <mergeCell ref="O88:Q88"/>
    <mergeCell ref="R88:T88"/>
    <mergeCell ref="U88:W88"/>
    <mergeCell ref="X88:Z88"/>
    <mergeCell ref="AA88:AF88"/>
    <mergeCell ref="A84:AF84"/>
    <mergeCell ref="A85:B85"/>
    <mergeCell ref="C85:N85"/>
    <mergeCell ref="O85:Q85"/>
    <mergeCell ref="R85:T85"/>
    <mergeCell ref="U85:W85"/>
    <mergeCell ref="X85:Z85"/>
    <mergeCell ref="AA85:AF85"/>
    <mergeCell ref="A81:I81"/>
    <mergeCell ref="J81:K81"/>
    <mergeCell ref="L81:M81"/>
    <mergeCell ref="N81:O81"/>
    <mergeCell ref="P81:Q81"/>
    <mergeCell ref="R81:S81"/>
    <mergeCell ref="T81:U81"/>
    <mergeCell ref="V81:W81"/>
    <mergeCell ref="X81:Y81"/>
    <mergeCell ref="Z81:AA81"/>
    <mergeCell ref="AB81:AC81"/>
    <mergeCell ref="AR80:AS80"/>
    <mergeCell ref="AT80:AU80"/>
    <mergeCell ref="AV80:AW80"/>
    <mergeCell ref="AX80:AY80"/>
    <mergeCell ref="AZ80:BA80"/>
    <mergeCell ref="AP81:AQ81"/>
    <mergeCell ref="AR81:AS81"/>
    <mergeCell ref="AT81:AU81"/>
    <mergeCell ref="AV81:AW81"/>
    <mergeCell ref="AX81:AY81"/>
    <mergeCell ref="AZ81:BA81"/>
    <mergeCell ref="BB81:BC81"/>
    <mergeCell ref="BD81:BE81"/>
    <mergeCell ref="BF81:BI81"/>
    <mergeCell ref="A82:I82"/>
    <mergeCell ref="J82:AG82"/>
    <mergeCell ref="AH82:BE82"/>
    <mergeCell ref="BF82:BI82"/>
    <mergeCell ref="J80:K80"/>
    <mergeCell ref="L80:M80"/>
    <mergeCell ref="N80:O80"/>
    <mergeCell ref="P80:Q80"/>
    <mergeCell ref="R80:S80"/>
    <mergeCell ref="T80:U80"/>
    <mergeCell ref="V80:W80"/>
    <mergeCell ref="X80:Y80"/>
    <mergeCell ref="Z80:AA80"/>
    <mergeCell ref="AB80:AC80"/>
    <mergeCell ref="AD80:AE80"/>
    <mergeCell ref="AF80:AG80"/>
    <mergeCell ref="AH80:AI80"/>
    <mergeCell ref="AJ80:AK80"/>
    <mergeCell ref="AL80:AM80"/>
    <mergeCell ref="AN80:AO80"/>
    <mergeCell ref="AP80:AQ80"/>
    <mergeCell ref="BB77:BC77"/>
    <mergeCell ref="BD77:BE77"/>
    <mergeCell ref="BF77:BI77"/>
    <mergeCell ref="B78:I78"/>
    <mergeCell ref="J78:K78"/>
    <mergeCell ref="L78:M78"/>
    <mergeCell ref="N78:O78"/>
    <mergeCell ref="P78:Q78"/>
    <mergeCell ref="R78:S78"/>
    <mergeCell ref="T78:U78"/>
    <mergeCell ref="V78:W78"/>
    <mergeCell ref="X78:Y78"/>
    <mergeCell ref="Z78:AA78"/>
    <mergeCell ref="AB78:AC78"/>
    <mergeCell ref="AD78:AE78"/>
    <mergeCell ref="AF78:AG78"/>
    <mergeCell ref="AH78:AI78"/>
    <mergeCell ref="AJ78:AK78"/>
    <mergeCell ref="AL78:AM78"/>
    <mergeCell ref="AN78:AO78"/>
    <mergeCell ref="AP78:AQ78"/>
    <mergeCell ref="AR78:AS78"/>
    <mergeCell ref="AT78:AU78"/>
    <mergeCell ref="BB78:BC78"/>
    <mergeCell ref="BD78:BE78"/>
    <mergeCell ref="BF78:BI78"/>
    <mergeCell ref="AV78:AW78"/>
    <mergeCell ref="AX78:AY78"/>
    <mergeCell ref="AZ78:BA78"/>
    <mergeCell ref="B77:I77"/>
    <mergeCell ref="J77:K77"/>
    <mergeCell ref="L77:M77"/>
    <mergeCell ref="N77:O77"/>
    <mergeCell ref="P77:Q77"/>
    <mergeCell ref="R77:S77"/>
    <mergeCell ref="T77:U77"/>
    <mergeCell ref="V77:W77"/>
    <mergeCell ref="X77:Y77"/>
    <mergeCell ref="Z77:AA77"/>
    <mergeCell ref="AB77:AC77"/>
    <mergeCell ref="AD77:AE77"/>
    <mergeCell ref="AF77:AG77"/>
    <mergeCell ref="AH77:AI77"/>
    <mergeCell ref="AJ77:AK77"/>
    <mergeCell ref="AL77:AM77"/>
    <mergeCell ref="AN77:AO77"/>
    <mergeCell ref="AP77:AQ77"/>
    <mergeCell ref="AR77:AS77"/>
    <mergeCell ref="AT77:AU77"/>
    <mergeCell ref="AV77:AW77"/>
    <mergeCell ref="AX77:AY77"/>
    <mergeCell ref="AZ77:BA77"/>
    <mergeCell ref="BB75:BC75"/>
    <mergeCell ref="BD75:BE75"/>
    <mergeCell ref="BF75:BI75"/>
    <mergeCell ref="B76:I76"/>
    <mergeCell ref="J76:K76"/>
    <mergeCell ref="L76:M76"/>
    <mergeCell ref="N76:O76"/>
    <mergeCell ref="P76:Q76"/>
    <mergeCell ref="R76:S76"/>
    <mergeCell ref="T76:U76"/>
    <mergeCell ref="V76:W76"/>
    <mergeCell ref="X76:Y76"/>
    <mergeCell ref="Z76:AA76"/>
    <mergeCell ref="AB76:AC76"/>
    <mergeCell ref="AD76:AE76"/>
    <mergeCell ref="AF76:AG76"/>
    <mergeCell ref="AH76:AI76"/>
    <mergeCell ref="AJ76:AK76"/>
    <mergeCell ref="AL76:AM76"/>
    <mergeCell ref="AN76:AO76"/>
    <mergeCell ref="AP76:AQ76"/>
    <mergeCell ref="AR76:AS76"/>
    <mergeCell ref="AT76:AU76"/>
    <mergeCell ref="AV76:AW76"/>
    <mergeCell ref="AX76:AY76"/>
    <mergeCell ref="AZ76:BA76"/>
    <mergeCell ref="BB76:BC76"/>
    <mergeCell ref="BD76:BE76"/>
    <mergeCell ref="BF76:BI76"/>
    <mergeCell ref="AP74:AQ74"/>
    <mergeCell ref="AR74:AS74"/>
    <mergeCell ref="AT74:AU74"/>
    <mergeCell ref="AV74:AW74"/>
    <mergeCell ref="AX74:AY74"/>
    <mergeCell ref="AZ74:BA74"/>
    <mergeCell ref="BB74:BC74"/>
    <mergeCell ref="BD74:BE74"/>
    <mergeCell ref="BF74:BI74"/>
    <mergeCell ref="B75:I75"/>
    <mergeCell ref="J75:K75"/>
    <mergeCell ref="L75:M75"/>
    <mergeCell ref="N75:O75"/>
    <mergeCell ref="P75:Q75"/>
    <mergeCell ref="R75:S75"/>
    <mergeCell ref="T75:U75"/>
    <mergeCell ref="V75:W75"/>
    <mergeCell ref="X75:Y75"/>
    <mergeCell ref="Z75:AA75"/>
    <mergeCell ref="AB75:AC75"/>
    <mergeCell ref="AD75:AE75"/>
    <mergeCell ref="AF75:AG75"/>
    <mergeCell ref="AH75:AI75"/>
    <mergeCell ref="AJ75:AK75"/>
    <mergeCell ref="AL75:AM75"/>
    <mergeCell ref="AN75:AO75"/>
    <mergeCell ref="AP75:AQ75"/>
    <mergeCell ref="AR75:AS75"/>
    <mergeCell ref="AT75:AU75"/>
    <mergeCell ref="AV75:AW75"/>
    <mergeCell ref="AX75:AY75"/>
    <mergeCell ref="AZ75:BA75"/>
    <mergeCell ref="B74:I74"/>
    <mergeCell ref="J74:K74"/>
    <mergeCell ref="L74:M74"/>
    <mergeCell ref="N74:O74"/>
    <mergeCell ref="P74:Q74"/>
    <mergeCell ref="R74:S74"/>
    <mergeCell ref="T74:U74"/>
    <mergeCell ref="V74:W74"/>
    <mergeCell ref="X74:Y74"/>
    <mergeCell ref="Z74:AA74"/>
    <mergeCell ref="AB74:AC74"/>
    <mergeCell ref="AD74:AE74"/>
    <mergeCell ref="AF74:AG74"/>
    <mergeCell ref="AH74:AI74"/>
    <mergeCell ref="AJ74:AK74"/>
    <mergeCell ref="AL74:AM74"/>
    <mergeCell ref="AN74:AO74"/>
    <mergeCell ref="BB72:BC72"/>
    <mergeCell ref="BD72:BE72"/>
    <mergeCell ref="BF72:BI72"/>
    <mergeCell ref="B73:I73"/>
    <mergeCell ref="J73:K73"/>
    <mergeCell ref="L73:M73"/>
    <mergeCell ref="N73:O73"/>
    <mergeCell ref="P73:Q73"/>
    <mergeCell ref="R73:S73"/>
    <mergeCell ref="T73:U73"/>
    <mergeCell ref="V73:W73"/>
    <mergeCell ref="X73:Y73"/>
    <mergeCell ref="Z73:AA73"/>
    <mergeCell ref="AB73:AC73"/>
    <mergeCell ref="AD73:AE73"/>
    <mergeCell ref="AF73:AG73"/>
    <mergeCell ref="AH73:AI73"/>
    <mergeCell ref="AJ73:AK73"/>
    <mergeCell ref="AL73:AM73"/>
    <mergeCell ref="AN73:AO73"/>
    <mergeCell ref="AP73:AQ73"/>
    <mergeCell ref="AR73:AS73"/>
    <mergeCell ref="AT73:AU73"/>
    <mergeCell ref="AV73:AW73"/>
    <mergeCell ref="AX73:AY73"/>
    <mergeCell ref="AZ73:BA73"/>
    <mergeCell ref="BB73:BC73"/>
    <mergeCell ref="BD73:BE73"/>
    <mergeCell ref="BF73:BI73"/>
    <mergeCell ref="AP71:AQ71"/>
    <mergeCell ref="AR71:AS71"/>
    <mergeCell ref="AT71:AU71"/>
    <mergeCell ref="AV71:AW71"/>
    <mergeCell ref="AX71:AY71"/>
    <mergeCell ref="AZ71:BA71"/>
    <mergeCell ref="BB71:BC71"/>
    <mergeCell ref="BD71:BE71"/>
    <mergeCell ref="BF71:BI71"/>
    <mergeCell ref="B72:I72"/>
    <mergeCell ref="J72:K72"/>
    <mergeCell ref="L72:M72"/>
    <mergeCell ref="N72:O72"/>
    <mergeCell ref="P72:Q72"/>
    <mergeCell ref="R72:S72"/>
    <mergeCell ref="T72:U72"/>
    <mergeCell ref="V72:W72"/>
    <mergeCell ref="X72:Y72"/>
    <mergeCell ref="Z72:AA72"/>
    <mergeCell ref="AB72:AC72"/>
    <mergeCell ref="AD72:AE72"/>
    <mergeCell ref="AF72:AG72"/>
    <mergeCell ref="AH72:AI72"/>
    <mergeCell ref="AJ72:AK72"/>
    <mergeCell ref="AL72:AM72"/>
    <mergeCell ref="AN72:AO72"/>
    <mergeCell ref="AP72:AQ72"/>
    <mergeCell ref="AR72:AS72"/>
    <mergeCell ref="AT72:AU72"/>
    <mergeCell ref="AV72:AW72"/>
    <mergeCell ref="AX72:AY72"/>
    <mergeCell ref="AZ72:BA72"/>
    <mergeCell ref="B71:I71"/>
    <mergeCell ref="J71:K71"/>
    <mergeCell ref="L71:M71"/>
    <mergeCell ref="N71:O71"/>
    <mergeCell ref="P71:Q71"/>
    <mergeCell ref="R71:S71"/>
    <mergeCell ref="T71:U71"/>
    <mergeCell ref="V71:W71"/>
    <mergeCell ref="X71:Y71"/>
    <mergeCell ref="Z71:AA71"/>
    <mergeCell ref="AB71:AC71"/>
    <mergeCell ref="AD71:AE71"/>
    <mergeCell ref="AF71:AG71"/>
    <mergeCell ref="AH71:AI71"/>
    <mergeCell ref="AJ71:AK71"/>
    <mergeCell ref="AL71:AM71"/>
    <mergeCell ref="AN71:AO71"/>
    <mergeCell ref="BB69:BC69"/>
    <mergeCell ref="BD69:BE69"/>
    <mergeCell ref="BF69:BI69"/>
    <mergeCell ref="B70:I70"/>
    <mergeCell ref="J70:K70"/>
    <mergeCell ref="L70:M70"/>
    <mergeCell ref="N70:O70"/>
    <mergeCell ref="P70:Q70"/>
    <mergeCell ref="R70:S70"/>
    <mergeCell ref="T70:U70"/>
    <mergeCell ref="V70:W70"/>
    <mergeCell ref="X70:Y70"/>
    <mergeCell ref="Z70:AA70"/>
    <mergeCell ref="AB70:AC70"/>
    <mergeCell ref="AD70:AE70"/>
    <mergeCell ref="AF70:AG70"/>
    <mergeCell ref="AH70:AI70"/>
    <mergeCell ref="AJ70:AK70"/>
    <mergeCell ref="AL70:AM70"/>
    <mergeCell ref="AN70:AO70"/>
    <mergeCell ref="AP70:AQ70"/>
    <mergeCell ref="AR70:AS70"/>
    <mergeCell ref="AT70:AU70"/>
    <mergeCell ref="AV70:AW70"/>
    <mergeCell ref="AX70:AY70"/>
    <mergeCell ref="AZ70:BA70"/>
    <mergeCell ref="BB70:BC70"/>
    <mergeCell ref="BD70:BE70"/>
    <mergeCell ref="BF70:BI70"/>
    <mergeCell ref="AP68:AQ68"/>
    <mergeCell ref="AR68:AS68"/>
    <mergeCell ref="AT68:AU68"/>
    <mergeCell ref="AV68:AW68"/>
    <mergeCell ref="AX68:AY68"/>
    <mergeCell ref="AZ68:BA68"/>
    <mergeCell ref="BB68:BC68"/>
    <mergeCell ref="BD68:BE68"/>
    <mergeCell ref="BF68:BI68"/>
    <mergeCell ref="B69:I69"/>
    <mergeCell ref="J69:K69"/>
    <mergeCell ref="L69:M69"/>
    <mergeCell ref="N69:O69"/>
    <mergeCell ref="P69:Q69"/>
    <mergeCell ref="R69:S69"/>
    <mergeCell ref="T69:U69"/>
    <mergeCell ref="V69:W69"/>
    <mergeCell ref="X69:Y69"/>
    <mergeCell ref="Z69:AA69"/>
    <mergeCell ref="AB69:AC69"/>
    <mergeCell ref="AD69:AE69"/>
    <mergeCell ref="AF69:AG69"/>
    <mergeCell ref="AH69:AI69"/>
    <mergeCell ref="AJ69:AK69"/>
    <mergeCell ref="AL69:AM69"/>
    <mergeCell ref="AN69:AO69"/>
    <mergeCell ref="AP69:AQ69"/>
    <mergeCell ref="AR69:AS69"/>
    <mergeCell ref="AT69:AU69"/>
    <mergeCell ref="AV69:AW69"/>
    <mergeCell ref="AX69:AY69"/>
    <mergeCell ref="AZ69:BA69"/>
    <mergeCell ref="B68:I68"/>
    <mergeCell ref="J68:K68"/>
    <mergeCell ref="L68:M68"/>
    <mergeCell ref="N68:O68"/>
    <mergeCell ref="P68:Q68"/>
    <mergeCell ref="R68:S68"/>
    <mergeCell ref="T68:U68"/>
    <mergeCell ref="V68:W68"/>
    <mergeCell ref="X68:Y68"/>
    <mergeCell ref="Z68:AA68"/>
    <mergeCell ref="AB68:AC68"/>
    <mergeCell ref="AD68:AE68"/>
    <mergeCell ref="AF68:AG68"/>
    <mergeCell ref="AH68:AI68"/>
    <mergeCell ref="AJ68:AK68"/>
    <mergeCell ref="AL68:AM68"/>
    <mergeCell ref="AN68:AO68"/>
    <mergeCell ref="BF66:BI66"/>
    <mergeCell ref="B67:I67"/>
    <mergeCell ref="J67:K67"/>
    <mergeCell ref="L67:M67"/>
    <mergeCell ref="N67:O67"/>
    <mergeCell ref="P67:Q67"/>
    <mergeCell ref="R67:S67"/>
    <mergeCell ref="T67:U67"/>
    <mergeCell ref="V67:W67"/>
    <mergeCell ref="X67:Y67"/>
    <mergeCell ref="Z67:AA67"/>
    <mergeCell ref="AB67:AC67"/>
    <mergeCell ref="AD67:AE67"/>
    <mergeCell ref="AF67:AG67"/>
    <mergeCell ref="AH67:AI67"/>
    <mergeCell ref="AJ67:AK67"/>
    <mergeCell ref="AL67:AM67"/>
    <mergeCell ref="AN67:AO67"/>
    <mergeCell ref="AP67:AQ67"/>
    <mergeCell ref="AR67:AS67"/>
    <mergeCell ref="AT67:AU67"/>
    <mergeCell ref="AV67:AW67"/>
    <mergeCell ref="AX67:AY67"/>
    <mergeCell ref="AZ67:BA67"/>
    <mergeCell ref="BB67:BC67"/>
    <mergeCell ref="BD67:BE67"/>
    <mergeCell ref="BF67:BI67"/>
    <mergeCell ref="BD63:BE63"/>
    <mergeCell ref="BF63:BI63"/>
    <mergeCell ref="A64:I64"/>
    <mergeCell ref="J64:AG64"/>
    <mergeCell ref="AH64:BE64"/>
    <mergeCell ref="BF64:BI64"/>
    <mergeCell ref="A65:BJ65"/>
    <mergeCell ref="B66:I66"/>
    <mergeCell ref="J66:K66"/>
    <mergeCell ref="L66:M66"/>
    <mergeCell ref="N66:O66"/>
    <mergeCell ref="P66:Q66"/>
    <mergeCell ref="R66:S66"/>
    <mergeCell ref="T66:U66"/>
    <mergeCell ref="V66:W66"/>
    <mergeCell ref="X66:Y66"/>
    <mergeCell ref="Z66:AA66"/>
    <mergeCell ref="AB66:AC66"/>
    <mergeCell ref="AD66:AE66"/>
    <mergeCell ref="AF66:AG66"/>
    <mergeCell ref="AH66:AI66"/>
    <mergeCell ref="AJ66:AK66"/>
    <mergeCell ref="AL66:AM66"/>
    <mergeCell ref="AN66:AO66"/>
    <mergeCell ref="AP66:AQ66"/>
    <mergeCell ref="AR66:AS66"/>
    <mergeCell ref="AT66:AU66"/>
    <mergeCell ref="AV66:AW66"/>
    <mergeCell ref="AX66:AY66"/>
    <mergeCell ref="AZ66:BA66"/>
    <mergeCell ref="BB66:BC66"/>
    <mergeCell ref="BD66:BE66"/>
    <mergeCell ref="AP62:AQ62"/>
    <mergeCell ref="AR62:AS62"/>
    <mergeCell ref="AT62:AU62"/>
    <mergeCell ref="AV62:AW62"/>
    <mergeCell ref="AX62:AY62"/>
    <mergeCell ref="AZ62:BA62"/>
    <mergeCell ref="BB62:BC62"/>
    <mergeCell ref="BD62:BE62"/>
    <mergeCell ref="A63:I63"/>
    <mergeCell ref="J63:K63"/>
    <mergeCell ref="L63:M63"/>
    <mergeCell ref="N63:O63"/>
    <mergeCell ref="P63:Q63"/>
    <mergeCell ref="R63:S63"/>
    <mergeCell ref="T63:U63"/>
    <mergeCell ref="V63:W63"/>
    <mergeCell ref="X63:Y63"/>
    <mergeCell ref="Z63:AA63"/>
    <mergeCell ref="AB63:AC63"/>
    <mergeCell ref="AD63:AE63"/>
    <mergeCell ref="AF63:AG63"/>
    <mergeCell ref="AH63:AI63"/>
    <mergeCell ref="AJ63:AK63"/>
    <mergeCell ref="AL63:AM63"/>
    <mergeCell ref="AN63:AO63"/>
    <mergeCell ref="AP63:AQ63"/>
    <mergeCell ref="AR63:AS63"/>
    <mergeCell ref="AT63:AU63"/>
    <mergeCell ref="AV63:AW63"/>
    <mergeCell ref="AX63:AY63"/>
    <mergeCell ref="AZ63:BA63"/>
    <mergeCell ref="BB63:BC63"/>
    <mergeCell ref="AN46:AO46"/>
    <mergeCell ref="AP46:AQ46"/>
    <mergeCell ref="AR46:AS46"/>
    <mergeCell ref="AT46:AU46"/>
    <mergeCell ref="AV46:AW46"/>
    <mergeCell ref="AX46:AY46"/>
    <mergeCell ref="AZ46:BA46"/>
    <mergeCell ref="BB46:BC46"/>
    <mergeCell ref="BD46:BE46"/>
    <mergeCell ref="BF46:BI46"/>
    <mergeCell ref="A47:I47"/>
    <mergeCell ref="J47:AG47"/>
    <mergeCell ref="AH47:BE47"/>
    <mergeCell ref="A48:BJ48"/>
    <mergeCell ref="B61:I61"/>
    <mergeCell ref="B62:I62"/>
    <mergeCell ref="J62:K62"/>
    <mergeCell ref="L62:M62"/>
    <mergeCell ref="N62:O62"/>
    <mergeCell ref="P62:Q62"/>
    <mergeCell ref="R62:S62"/>
    <mergeCell ref="T62:U62"/>
    <mergeCell ref="V62:W62"/>
    <mergeCell ref="X62:Y62"/>
    <mergeCell ref="Z62:AA62"/>
    <mergeCell ref="AB62:AC62"/>
    <mergeCell ref="AD62:AE62"/>
    <mergeCell ref="AF62:AG62"/>
    <mergeCell ref="AH62:AI62"/>
    <mergeCell ref="AJ62:AK62"/>
    <mergeCell ref="AL62:AM62"/>
    <mergeCell ref="AN62:AO62"/>
    <mergeCell ref="B45:I45"/>
    <mergeCell ref="A46:I46"/>
    <mergeCell ref="J46:K46"/>
    <mergeCell ref="L46:M46"/>
    <mergeCell ref="N46:O46"/>
    <mergeCell ref="P46:Q46"/>
    <mergeCell ref="R46:S46"/>
    <mergeCell ref="T46:U46"/>
    <mergeCell ref="V46:W46"/>
    <mergeCell ref="X46:Y46"/>
    <mergeCell ref="Z46:AA46"/>
    <mergeCell ref="AB46:AC46"/>
    <mergeCell ref="AD46:AE46"/>
    <mergeCell ref="AF46:AG46"/>
    <mergeCell ref="AH46:AI46"/>
    <mergeCell ref="AJ46:AK46"/>
    <mergeCell ref="AL46:AM46"/>
    <mergeCell ref="J45:K45"/>
    <mergeCell ref="L45:M45"/>
    <mergeCell ref="N45:O45"/>
    <mergeCell ref="P45:Q45"/>
    <mergeCell ref="R45:S45"/>
    <mergeCell ref="T45:U45"/>
    <mergeCell ref="A32:BJ32"/>
    <mergeCell ref="B33:I33"/>
    <mergeCell ref="J33:K33"/>
    <mergeCell ref="L33:M33"/>
    <mergeCell ref="N33:O33"/>
    <mergeCell ref="P33:Q33"/>
    <mergeCell ref="R33:S33"/>
    <mergeCell ref="T33:U33"/>
    <mergeCell ref="V33:W33"/>
    <mergeCell ref="X33:Y33"/>
    <mergeCell ref="Z33:AA33"/>
    <mergeCell ref="AB33:AC33"/>
    <mergeCell ref="AD33:AE33"/>
    <mergeCell ref="AF33:AG33"/>
    <mergeCell ref="AH33:AI33"/>
    <mergeCell ref="AJ33:AK33"/>
    <mergeCell ref="AL33:AM33"/>
    <mergeCell ref="AN33:AO33"/>
    <mergeCell ref="AP33:AQ33"/>
    <mergeCell ref="AR33:AS33"/>
    <mergeCell ref="AT33:AU33"/>
    <mergeCell ref="AV33:AW33"/>
    <mergeCell ref="AX33:AY33"/>
    <mergeCell ref="AZ33:BA33"/>
    <mergeCell ref="BB33:BC33"/>
    <mergeCell ref="BD33:BE33"/>
    <mergeCell ref="BF33:BI33"/>
    <mergeCell ref="Q2:AS2"/>
    <mergeCell ref="Q3:AS3"/>
    <mergeCell ref="Q4:AS4"/>
    <mergeCell ref="Q6:AS6"/>
    <mergeCell ref="B16:Q16"/>
    <mergeCell ref="R16:BI16"/>
    <mergeCell ref="A17:BB17"/>
    <mergeCell ref="BC17:BI17"/>
    <mergeCell ref="A18:B21"/>
    <mergeCell ref="D18:F18"/>
    <mergeCell ref="H18:K18"/>
    <mergeCell ref="M18:O18"/>
    <mergeCell ref="Q18:S18"/>
    <mergeCell ref="U18:X18"/>
    <mergeCell ref="Y18:AB18"/>
    <mergeCell ref="AD18:AF18"/>
    <mergeCell ref="AH18:AK18"/>
    <mergeCell ref="AL18:AO18"/>
    <mergeCell ref="AQ18:AS18"/>
    <mergeCell ref="AU18:AX18"/>
    <mergeCell ref="AZ18:BB18"/>
    <mergeCell ref="BC18:BC21"/>
    <mergeCell ref="BD18:BD21"/>
    <mergeCell ref="BE18:BE21"/>
    <mergeCell ref="BF18:BF21"/>
    <mergeCell ref="BG18:BG21"/>
    <mergeCell ref="BH18:BH21"/>
    <mergeCell ref="BI18:BI21"/>
    <mergeCell ref="B11:Q11"/>
    <mergeCell ref="R11:BI11"/>
    <mergeCell ref="B12:Q12"/>
    <mergeCell ref="R12:BI12"/>
    <mergeCell ref="AN44:AO44"/>
    <mergeCell ref="R44:S44"/>
    <mergeCell ref="T44:U44"/>
    <mergeCell ref="V44:W44"/>
    <mergeCell ref="X44:Y44"/>
    <mergeCell ref="Z44:AA44"/>
    <mergeCell ref="AB44:AC44"/>
    <mergeCell ref="BF45:BI45"/>
    <mergeCell ref="AT45:AU45"/>
    <mergeCell ref="AV45:AW45"/>
    <mergeCell ref="AX45:AY45"/>
    <mergeCell ref="AZ45:BA45"/>
    <mergeCell ref="BB45:BC45"/>
    <mergeCell ref="BD45:BE45"/>
    <mergeCell ref="AH45:AI45"/>
    <mergeCell ref="AJ45:AK45"/>
    <mergeCell ref="AL45:AM45"/>
    <mergeCell ref="AN45:AO45"/>
    <mergeCell ref="AP45:AQ45"/>
    <mergeCell ref="AR45:AS45"/>
    <mergeCell ref="V45:W45"/>
    <mergeCell ref="X45:Y45"/>
    <mergeCell ref="Z45:AA45"/>
    <mergeCell ref="AB45:AC45"/>
    <mergeCell ref="AD45:AE45"/>
    <mergeCell ref="AF45:AG45"/>
    <mergeCell ref="BF43:BI43"/>
    <mergeCell ref="B44:I44"/>
    <mergeCell ref="J44:K44"/>
    <mergeCell ref="L44:M44"/>
    <mergeCell ref="N44:O44"/>
    <mergeCell ref="P44:Q44"/>
    <mergeCell ref="AL43:AM43"/>
    <mergeCell ref="AN43:AO43"/>
    <mergeCell ref="AP43:AQ43"/>
    <mergeCell ref="AR43:AS43"/>
    <mergeCell ref="AT43:AU43"/>
    <mergeCell ref="AV43:AW43"/>
    <mergeCell ref="Z43:AA43"/>
    <mergeCell ref="AB43:AC43"/>
    <mergeCell ref="AD43:AE43"/>
    <mergeCell ref="AF43:AG43"/>
    <mergeCell ref="AH43:AI43"/>
    <mergeCell ref="AJ43:AK43"/>
    <mergeCell ref="BB44:BC44"/>
    <mergeCell ref="BD44:BE44"/>
    <mergeCell ref="BF44:BI44"/>
    <mergeCell ref="AP44:AQ44"/>
    <mergeCell ref="AR44:AS44"/>
    <mergeCell ref="AT44:AU44"/>
    <mergeCell ref="AV44:AW44"/>
    <mergeCell ref="AX44:AY44"/>
    <mergeCell ref="AZ44:BA44"/>
    <mergeCell ref="AD44:AE44"/>
    <mergeCell ref="AF44:AG44"/>
    <mergeCell ref="AH44:AI44"/>
    <mergeCell ref="AJ44:AK44"/>
    <mergeCell ref="AL44:AM44"/>
    <mergeCell ref="BF42:BI42"/>
    <mergeCell ref="B43:I43"/>
    <mergeCell ref="J43:K43"/>
    <mergeCell ref="L43:M43"/>
    <mergeCell ref="N43:O43"/>
    <mergeCell ref="P43:Q43"/>
    <mergeCell ref="R43:S43"/>
    <mergeCell ref="T43:U43"/>
    <mergeCell ref="V43:W43"/>
    <mergeCell ref="X43:Y43"/>
    <mergeCell ref="AT42:AU42"/>
    <mergeCell ref="AV42:AW42"/>
    <mergeCell ref="AX42:AY42"/>
    <mergeCell ref="AZ42:BA42"/>
    <mergeCell ref="BB42:BC42"/>
    <mergeCell ref="BD42:BE42"/>
    <mergeCell ref="AH42:AI42"/>
    <mergeCell ref="AJ42:AK42"/>
    <mergeCell ref="AL42:AM42"/>
    <mergeCell ref="AN42:AO42"/>
    <mergeCell ref="AP42:AQ42"/>
    <mergeCell ref="AR42:AS42"/>
    <mergeCell ref="V42:W42"/>
    <mergeCell ref="X42:Y42"/>
    <mergeCell ref="Z42:AA42"/>
    <mergeCell ref="AB42:AC42"/>
    <mergeCell ref="AD42:AE42"/>
    <mergeCell ref="AF42:AG42"/>
    <mergeCell ref="AX43:AY43"/>
    <mergeCell ref="AZ43:BA43"/>
    <mergeCell ref="BB43:BC43"/>
    <mergeCell ref="BD43:BE43"/>
    <mergeCell ref="B42:I42"/>
    <mergeCell ref="J42:K42"/>
    <mergeCell ref="L42:M42"/>
    <mergeCell ref="N42:O42"/>
    <mergeCell ref="P42:Q42"/>
    <mergeCell ref="R42:S42"/>
    <mergeCell ref="T42:U42"/>
    <mergeCell ref="AP41:AQ41"/>
    <mergeCell ref="AR41:AS41"/>
    <mergeCell ref="AT41:AU41"/>
    <mergeCell ref="AV41:AW41"/>
    <mergeCell ref="AX41:AY41"/>
    <mergeCell ref="AZ41:BA41"/>
    <mergeCell ref="AD41:AE41"/>
    <mergeCell ref="AF41:AG41"/>
    <mergeCell ref="AH41:AI41"/>
    <mergeCell ref="AJ41:AK41"/>
    <mergeCell ref="AL41:AM41"/>
    <mergeCell ref="AN41:AO41"/>
    <mergeCell ref="R41:S41"/>
    <mergeCell ref="T41:U41"/>
    <mergeCell ref="V41:W41"/>
    <mergeCell ref="X41:Y41"/>
    <mergeCell ref="Z41:AA41"/>
    <mergeCell ref="AB41:AC41"/>
    <mergeCell ref="AB39:AC39"/>
    <mergeCell ref="AD39:AE39"/>
    <mergeCell ref="AF39:AG39"/>
    <mergeCell ref="AX40:AY40"/>
    <mergeCell ref="AZ40:BA40"/>
    <mergeCell ref="BB40:BC40"/>
    <mergeCell ref="BD40:BE40"/>
    <mergeCell ref="BF40:BI40"/>
    <mergeCell ref="B41:I41"/>
    <mergeCell ref="J41:K41"/>
    <mergeCell ref="L41:M41"/>
    <mergeCell ref="N41:O41"/>
    <mergeCell ref="P41:Q41"/>
    <mergeCell ref="AL40:AM40"/>
    <mergeCell ref="AN40:AO40"/>
    <mergeCell ref="AP40:AQ40"/>
    <mergeCell ref="AR40:AS40"/>
    <mergeCell ref="AT40:AU40"/>
    <mergeCell ref="AV40:AW40"/>
    <mergeCell ref="Z40:AA40"/>
    <mergeCell ref="AB40:AC40"/>
    <mergeCell ref="AD40:AE40"/>
    <mergeCell ref="AF40:AG40"/>
    <mergeCell ref="AH40:AI40"/>
    <mergeCell ref="AJ40:AK40"/>
    <mergeCell ref="BB41:BC41"/>
    <mergeCell ref="BD41:BE41"/>
    <mergeCell ref="BF41:BI41"/>
    <mergeCell ref="AN38:AO38"/>
    <mergeCell ref="R38:S38"/>
    <mergeCell ref="T38:U38"/>
    <mergeCell ref="V38:W38"/>
    <mergeCell ref="X38:Y38"/>
    <mergeCell ref="Z38:AA38"/>
    <mergeCell ref="AB38:AC38"/>
    <mergeCell ref="BF39:BI39"/>
    <mergeCell ref="B40:I40"/>
    <mergeCell ref="J40:K40"/>
    <mergeCell ref="L40:M40"/>
    <mergeCell ref="N40:O40"/>
    <mergeCell ref="P40:Q40"/>
    <mergeCell ref="R40:S40"/>
    <mergeCell ref="T40:U40"/>
    <mergeCell ref="V40:W40"/>
    <mergeCell ref="X40:Y40"/>
    <mergeCell ref="AT39:AU39"/>
    <mergeCell ref="AV39:AW39"/>
    <mergeCell ref="AX39:AY39"/>
    <mergeCell ref="AZ39:BA39"/>
    <mergeCell ref="BB39:BC39"/>
    <mergeCell ref="BD39:BE39"/>
    <mergeCell ref="AH39:AI39"/>
    <mergeCell ref="AJ39:AK39"/>
    <mergeCell ref="AL39:AM39"/>
    <mergeCell ref="AN39:AO39"/>
    <mergeCell ref="AP39:AQ39"/>
    <mergeCell ref="AR39:AS39"/>
    <mergeCell ref="V39:W39"/>
    <mergeCell ref="X39:Y39"/>
    <mergeCell ref="Z39:AA39"/>
    <mergeCell ref="BB38:BC38"/>
    <mergeCell ref="BD38:BE38"/>
    <mergeCell ref="BF38:BI38"/>
    <mergeCell ref="B37:I37"/>
    <mergeCell ref="J37:K37"/>
    <mergeCell ref="L37:M37"/>
    <mergeCell ref="N37:O37"/>
    <mergeCell ref="P37:Q37"/>
    <mergeCell ref="R37:S37"/>
    <mergeCell ref="T37:U37"/>
    <mergeCell ref="V37:W37"/>
    <mergeCell ref="X37:Y37"/>
    <mergeCell ref="AX37:AY37"/>
    <mergeCell ref="AZ37:BA37"/>
    <mergeCell ref="B39:I39"/>
    <mergeCell ref="J39:K39"/>
    <mergeCell ref="L39:M39"/>
    <mergeCell ref="N39:O39"/>
    <mergeCell ref="P39:Q39"/>
    <mergeCell ref="R39:S39"/>
    <mergeCell ref="T39:U39"/>
    <mergeCell ref="AP38:AQ38"/>
    <mergeCell ref="AR38:AS38"/>
    <mergeCell ref="AT38:AU38"/>
    <mergeCell ref="AV38:AW38"/>
    <mergeCell ref="AX38:AY38"/>
    <mergeCell ref="AZ38:BA38"/>
    <mergeCell ref="AD38:AE38"/>
    <mergeCell ref="AF38:AG38"/>
    <mergeCell ref="AH38:AI38"/>
    <mergeCell ref="AJ38:AK38"/>
    <mergeCell ref="AL38:AM38"/>
    <mergeCell ref="BB36:BC36"/>
    <mergeCell ref="BD36:BE36"/>
    <mergeCell ref="AH36:AI36"/>
    <mergeCell ref="AJ36:AK36"/>
    <mergeCell ref="AL36:AM36"/>
    <mergeCell ref="AN36:AO36"/>
    <mergeCell ref="AP36:AQ36"/>
    <mergeCell ref="AR36:AS36"/>
    <mergeCell ref="V36:W36"/>
    <mergeCell ref="X36:Y36"/>
    <mergeCell ref="Z36:AA36"/>
    <mergeCell ref="AB36:AC36"/>
    <mergeCell ref="AD36:AE36"/>
    <mergeCell ref="AF36:AG36"/>
    <mergeCell ref="BF37:BI37"/>
    <mergeCell ref="B38:I38"/>
    <mergeCell ref="J38:K38"/>
    <mergeCell ref="L38:M38"/>
    <mergeCell ref="N38:O38"/>
    <mergeCell ref="P38:Q38"/>
    <mergeCell ref="AL37:AM37"/>
    <mergeCell ref="AN37:AO37"/>
    <mergeCell ref="AP37:AQ37"/>
    <mergeCell ref="AR37:AS37"/>
    <mergeCell ref="AT37:AU37"/>
    <mergeCell ref="AV37:AW37"/>
    <mergeCell ref="Z37:AA37"/>
    <mergeCell ref="AB37:AC37"/>
    <mergeCell ref="AD37:AE37"/>
    <mergeCell ref="AF37:AG37"/>
    <mergeCell ref="AH37:AI37"/>
    <mergeCell ref="AJ37:AK37"/>
    <mergeCell ref="B36:I36"/>
    <mergeCell ref="J36:K36"/>
    <mergeCell ref="L36:M36"/>
    <mergeCell ref="N36:O36"/>
    <mergeCell ref="P36:Q36"/>
    <mergeCell ref="R36:S36"/>
    <mergeCell ref="T36:U36"/>
    <mergeCell ref="AP35:AQ35"/>
    <mergeCell ref="AR35:AS35"/>
    <mergeCell ref="AT35:AU35"/>
    <mergeCell ref="AV35:AW35"/>
    <mergeCell ref="AX35:AY35"/>
    <mergeCell ref="AZ35:BA35"/>
    <mergeCell ref="AD35:AE35"/>
    <mergeCell ref="AF35:AG35"/>
    <mergeCell ref="AH35:AI35"/>
    <mergeCell ref="AJ35:AK35"/>
    <mergeCell ref="AL35:AM35"/>
    <mergeCell ref="AN35:AO35"/>
    <mergeCell ref="R35:S35"/>
    <mergeCell ref="T35:U35"/>
    <mergeCell ref="V35:W35"/>
    <mergeCell ref="X35:Y35"/>
    <mergeCell ref="Z35:AA35"/>
    <mergeCell ref="AB35:AC35"/>
    <mergeCell ref="B35:I35"/>
    <mergeCell ref="AT36:AU36"/>
    <mergeCell ref="AV36:AW36"/>
    <mergeCell ref="AX36:AY36"/>
    <mergeCell ref="AZ36:BA36"/>
    <mergeCell ref="BJ28:BJ31"/>
    <mergeCell ref="J29:K31"/>
    <mergeCell ref="L29:M31"/>
    <mergeCell ref="N29:U29"/>
    <mergeCell ref="A22:B22"/>
    <mergeCell ref="A23:B23"/>
    <mergeCell ref="T31:U31"/>
    <mergeCell ref="P30:U30"/>
    <mergeCell ref="AB30:AC31"/>
    <mergeCell ref="AH28:BE28"/>
    <mergeCell ref="V29:W31"/>
    <mergeCell ref="P31:Q31"/>
    <mergeCell ref="R31:S31"/>
    <mergeCell ref="AN31:AO31"/>
    <mergeCell ref="A24:B24"/>
    <mergeCell ref="A27:BI27"/>
    <mergeCell ref="A28:A31"/>
    <mergeCell ref="BB30:BC31"/>
    <mergeCell ref="B28:I31"/>
    <mergeCell ref="J28:AG28"/>
    <mergeCell ref="X29:Y31"/>
    <mergeCell ref="N30:O31"/>
    <mergeCell ref="BF51:BI51"/>
    <mergeCell ref="AT51:AU51"/>
    <mergeCell ref="AV51:AW51"/>
    <mergeCell ref="AX51:AY51"/>
    <mergeCell ref="AZ51:BA51"/>
    <mergeCell ref="BB51:BC51"/>
    <mergeCell ref="BD51:BE51"/>
    <mergeCell ref="AH51:AI51"/>
    <mergeCell ref="AJ51:AK51"/>
    <mergeCell ref="AL51:AM51"/>
    <mergeCell ref="AN51:AO51"/>
    <mergeCell ref="AP51:AQ51"/>
    <mergeCell ref="AR51:AS51"/>
    <mergeCell ref="BB50:BC50"/>
    <mergeCell ref="BD50:BE50"/>
    <mergeCell ref="BF50:BI50"/>
    <mergeCell ref="B10:Q10"/>
    <mergeCell ref="R10:BI10"/>
    <mergeCell ref="J35:K35"/>
    <mergeCell ref="L35:M35"/>
    <mergeCell ref="N35:O35"/>
    <mergeCell ref="P35:Q35"/>
    <mergeCell ref="AL34:AM34"/>
    <mergeCell ref="AN34:AO34"/>
    <mergeCell ref="AP34:AQ34"/>
    <mergeCell ref="AR34:AS34"/>
    <mergeCell ref="AT34:AU34"/>
    <mergeCell ref="AV34:AW34"/>
    <mergeCell ref="Z34:AA34"/>
    <mergeCell ref="AB34:AC34"/>
    <mergeCell ref="AD34:AE34"/>
    <mergeCell ref="AF34:AG34"/>
    <mergeCell ref="AB51:AC51"/>
    <mergeCell ref="AD51:AE51"/>
    <mergeCell ref="B34:I34"/>
    <mergeCell ref="J34:K34"/>
    <mergeCell ref="L34:M34"/>
    <mergeCell ref="N34:O34"/>
    <mergeCell ref="P34:Q34"/>
    <mergeCell ref="R34:S34"/>
    <mergeCell ref="T34:U34"/>
    <mergeCell ref="V34:W34"/>
    <mergeCell ref="T51:U51"/>
    <mergeCell ref="AP57:AQ57"/>
    <mergeCell ref="AR57:AS57"/>
    <mergeCell ref="AT57:AU57"/>
    <mergeCell ref="B53:I53"/>
    <mergeCell ref="J53:K53"/>
    <mergeCell ref="L53:M53"/>
    <mergeCell ref="N53:O53"/>
    <mergeCell ref="P53:Q53"/>
    <mergeCell ref="R53:S53"/>
    <mergeCell ref="T53:U53"/>
    <mergeCell ref="AP52:AQ52"/>
    <mergeCell ref="AR52:AS52"/>
    <mergeCell ref="AT52:AU52"/>
    <mergeCell ref="B52:I52"/>
    <mergeCell ref="J52:K52"/>
    <mergeCell ref="L52:M52"/>
    <mergeCell ref="N52:O52"/>
    <mergeCell ref="P52:Q52"/>
    <mergeCell ref="AH34:AI34"/>
    <mergeCell ref="AJ34:AK34"/>
    <mergeCell ref="X34:Y34"/>
    <mergeCell ref="P56:Q56"/>
    <mergeCell ref="R56:S56"/>
    <mergeCell ref="BB57:BC57"/>
    <mergeCell ref="BD57:BE57"/>
    <mergeCell ref="BF57:BI57"/>
    <mergeCell ref="BB56:BC56"/>
    <mergeCell ref="AV57:AW57"/>
    <mergeCell ref="AX57:AY57"/>
    <mergeCell ref="AZ57:BA57"/>
    <mergeCell ref="AD57:AE57"/>
    <mergeCell ref="AF57:AG57"/>
    <mergeCell ref="AH57:AI57"/>
    <mergeCell ref="AJ57:AK57"/>
    <mergeCell ref="AL57:AM57"/>
    <mergeCell ref="AN57:AO57"/>
    <mergeCell ref="R57:S57"/>
    <mergeCell ref="T57:U57"/>
    <mergeCell ref="V57:W57"/>
    <mergeCell ref="X57:Y57"/>
    <mergeCell ref="Z57:AA57"/>
    <mergeCell ref="AB57:AC57"/>
    <mergeCell ref="AX56:AY56"/>
    <mergeCell ref="AZ56:BA56"/>
    <mergeCell ref="BB60:BC60"/>
    <mergeCell ref="BD60:BE60"/>
    <mergeCell ref="BF60:BI60"/>
    <mergeCell ref="AX59:AY59"/>
    <mergeCell ref="AZ59:BA59"/>
    <mergeCell ref="BB59:BC59"/>
    <mergeCell ref="BD59:BE59"/>
    <mergeCell ref="BF59:BI59"/>
    <mergeCell ref="BF58:BI58"/>
    <mergeCell ref="BD56:BE56"/>
    <mergeCell ref="BF56:BI56"/>
    <mergeCell ref="B57:I57"/>
    <mergeCell ref="J57:K57"/>
    <mergeCell ref="L57:M57"/>
    <mergeCell ref="N57:O57"/>
    <mergeCell ref="P57:Q57"/>
    <mergeCell ref="AL56:AM56"/>
    <mergeCell ref="AN56:AO56"/>
    <mergeCell ref="AP56:AQ56"/>
    <mergeCell ref="AR56:AS56"/>
    <mergeCell ref="AT56:AU56"/>
    <mergeCell ref="AV56:AW56"/>
    <mergeCell ref="Z56:AA56"/>
    <mergeCell ref="AB56:AC56"/>
    <mergeCell ref="AD56:AE56"/>
    <mergeCell ref="AF56:AG56"/>
    <mergeCell ref="AH56:AI56"/>
    <mergeCell ref="AJ56:AK56"/>
    <mergeCell ref="B56:I56"/>
    <mergeCell ref="J56:K56"/>
    <mergeCell ref="L56:M56"/>
    <mergeCell ref="N56:O56"/>
    <mergeCell ref="AV60:AW60"/>
    <mergeCell ref="AX60:AY60"/>
    <mergeCell ref="AZ60:BA60"/>
    <mergeCell ref="AD60:AE60"/>
    <mergeCell ref="AF60:AG60"/>
    <mergeCell ref="AH60:AI60"/>
    <mergeCell ref="AJ60:AK60"/>
    <mergeCell ref="AL60:AM60"/>
    <mergeCell ref="AN60:AO60"/>
    <mergeCell ref="R60:S60"/>
    <mergeCell ref="T60:U60"/>
    <mergeCell ref="V60:W60"/>
    <mergeCell ref="X60:Y60"/>
    <mergeCell ref="Z60:AA60"/>
    <mergeCell ref="AB60:AC60"/>
    <mergeCell ref="BF61:BI61"/>
    <mergeCell ref="BF62:BI62"/>
    <mergeCell ref="AT61:AU61"/>
    <mergeCell ref="AV61:AW61"/>
    <mergeCell ref="AX61:AY61"/>
    <mergeCell ref="AZ61:BA61"/>
    <mergeCell ref="BB61:BC61"/>
    <mergeCell ref="BD61:BE61"/>
    <mergeCell ref="AH61:AI61"/>
    <mergeCell ref="AJ61:AK61"/>
    <mergeCell ref="AL61:AM61"/>
    <mergeCell ref="AN61:AO61"/>
    <mergeCell ref="AP61:AQ61"/>
    <mergeCell ref="AR61:AS61"/>
    <mergeCell ref="V61:W61"/>
    <mergeCell ref="X61:Y61"/>
    <mergeCell ref="Z61:AA61"/>
    <mergeCell ref="J59:K59"/>
    <mergeCell ref="L59:M59"/>
    <mergeCell ref="N59:O59"/>
    <mergeCell ref="P59:Q59"/>
    <mergeCell ref="R59:S59"/>
    <mergeCell ref="T59:U59"/>
    <mergeCell ref="V59:W59"/>
    <mergeCell ref="X59:Y59"/>
    <mergeCell ref="J61:K61"/>
    <mergeCell ref="L61:M61"/>
    <mergeCell ref="N61:O61"/>
    <mergeCell ref="P61:Q61"/>
    <mergeCell ref="R61:S61"/>
    <mergeCell ref="T61:U61"/>
    <mergeCell ref="AP60:AQ60"/>
    <mergeCell ref="AR60:AS60"/>
    <mergeCell ref="AT60:AU60"/>
    <mergeCell ref="AB61:AC61"/>
    <mergeCell ref="AD61:AE61"/>
    <mergeCell ref="AF61:AG61"/>
    <mergeCell ref="BB58:BC58"/>
    <mergeCell ref="BD58:BE58"/>
    <mergeCell ref="AH58:AI58"/>
    <mergeCell ref="AJ58:AK58"/>
    <mergeCell ref="AL58:AM58"/>
    <mergeCell ref="AN58:AO58"/>
    <mergeCell ref="AP58:AQ58"/>
    <mergeCell ref="AR58:AS58"/>
    <mergeCell ref="V58:W58"/>
    <mergeCell ref="X58:Y58"/>
    <mergeCell ref="Z58:AA58"/>
    <mergeCell ref="AB58:AC58"/>
    <mergeCell ref="AD58:AE58"/>
    <mergeCell ref="AF58:AG58"/>
    <mergeCell ref="B60:I60"/>
    <mergeCell ref="J60:K60"/>
    <mergeCell ref="L60:M60"/>
    <mergeCell ref="N60:O60"/>
    <mergeCell ref="P60:Q60"/>
    <mergeCell ref="AL59:AM59"/>
    <mergeCell ref="AN59:AO59"/>
    <mergeCell ref="AP59:AQ59"/>
    <mergeCell ref="AR59:AS59"/>
    <mergeCell ref="AT59:AU59"/>
    <mergeCell ref="AV59:AW59"/>
    <mergeCell ref="Z59:AA59"/>
    <mergeCell ref="AB59:AC59"/>
    <mergeCell ref="AD59:AE59"/>
    <mergeCell ref="AF59:AG59"/>
    <mergeCell ref="AH59:AI59"/>
    <mergeCell ref="AJ59:AK59"/>
    <mergeCell ref="B59:I59"/>
    <mergeCell ref="B58:I58"/>
    <mergeCell ref="J58:K58"/>
    <mergeCell ref="L58:M58"/>
    <mergeCell ref="N58:O58"/>
    <mergeCell ref="P58:Q58"/>
    <mergeCell ref="R58:S58"/>
    <mergeCell ref="T58:U58"/>
    <mergeCell ref="AP55:AQ55"/>
    <mergeCell ref="AR55:AS55"/>
    <mergeCell ref="AT55:AU55"/>
    <mergeCell ref="AV55:AW55"/>
    <mergeCell ref="AX55:AY55"/>
    <mergeCell ref="AZ55:BA55"/>
    <mergeCell ref="AD55:AE55"/>
    <mergeCell ref="AF55:AG55"/>
    <mergeCell ref="AH55:AI55"/>
    <mergeCell ref="AJ55:AK55"/>
    <mergeCell ref="AL55:AM55"/>
    <mergeCell ref="AN55:AO55"/>
    <mergeCell ref="R55:S55"/>
    <mergeCell ref="T55:U55"/>
    <mergeCell ref="V55:W55"/>
    <mergeCell ref="X55:Y55"/>
    <mergeCell ref="Z55:AA55"/>
    <mergeCell ref="AB55:AC55"/>
    <mergeCell ref="AT58:AU58"/>
    <mergeCell ref="AV58:AW58"/>
    <mergeCell ref="AX58:AY58"/>
    <mergeCell ref="AZ58:BA58"/>
    <mergeCell ref="T56:U56"/>
    <mergeCell ref="V56:W56"/>
    <mergeCell ref="X56:Y56"/>
    <mergeCell ref="BF54:BI54"/>
    <mergeCell ref="B55:I55"/>
    <mergeCell ref="J55:K55"/>
    <mergeCell ref="L55:M55"/>
    <mergeCell ref="N55:O55"/>
    <mergeCell ref="P55:Q55"/>
    <mergeCell ref="AL54:AM54"/>
    <mergeCell ref="AN54:AO54"/>
    <mergeCell ref="AP54:AQ54"/>
    <mergeCell ref="AR54:AS54"/>
    <mergeCell ref="AT54:AU54"/>
    <mergeCell ref="AV54:AW54"/>
    <mergeCell ref="Z54:AA54"/>
    <mergeCell ref="AB54:AC54"/>
    <mergeCell ref="AD54:AE54"/>
    <mergeCell ref="AF54:AG54"/>
    <mergeCell ref="AH54:AI54"/>
    <mergeCell ref="AJ54:AK54"/>
    <mergeCell ref="BB55:BC55"/>
    <mergeCell ref="BD55:BE55"/>
    <mergeCell ref="BF55:BI55"/>
    <mergeCell ref="BF53:BI53"/>
    <mergeCell ref="B54:I54"/>
    <mergeCell ref="J54:K54"/>
    <mergeCell ref="L54:M54"/>
    <mergeCell ref="N54:O54"/>
    <mergeCell ref="P54:Q54"/>
    <mergeCell ref="R54:S54"/>
    <mergeCell ref="T54:U54"/>
    <mergeCell ref="V54:W54"/>
    <mergeCell ref="X54:Y54"/>
    <mergeCell ref="AT53:AU53"/>
    <mergeCell ref="AV53:AW53"/>
    <mergeCell ref="AX53:AY53"/>
    <mergeCell ref="AZ53:BA53"/>
    <mergeCell ref="BB53:BC53"/>
    <mergeCell ref="BD53:BE53"/>
    <mergeCell ref="AH53:AI53"/>
    <mergeCell ref="AJ53:AK53"/>
    <mergeCell ref="AL53:AM53"/>
    <mergeCell ref="AN53:AO53"/>
    <mergeCell ref="AP53:AQ53"/>
    <mergeCell ref="AR53:AS53"/>
    <mergeCell ref="V53:W53"/>
    <mergeCell ref="X53:Y53"/>
    <mergeCell ref="Z53:AA53"/>
    <mergeCell ref="AB53:AC53"/>
    <mergeCell ref="AD53:AE53"/>
    <mergeCell ref="AF53:AG53"/>
    <mergeCell ref="AX54:AY54"/>
    <mergeCell ref="AZ54:BA54"/>
    <mergeCell ref="BB54:BC54"/>
    <mergeCell ref="BD54:BE54"/>
    <mergeCell ref="AV52:AW52"/>
    <mergeCell ref="AX52:AY52"/>
    <mergeCell ref="AZ52:BA52"/>
    <mergeCell ref="AD52:AE52"/>
    <mergeCell ref="AF52:AG52"/>
    <mergeCell ref="AH52:AI52"/>
    <mergeCell ref="AJ52:AK52"/>
    <mergeCell ref="AL52:AM52"/>
    <mergeCell ref="AN52:AO52"/>
    <mergeCell ref="R52:S52"/>
    <mergeCell ref="T52:U52"/>
    <mergeCell ref="V52:W52"/>
    <mergeCell ref="X52:Y52"/>
    <mergeCell ref="Z52:AA52"/>
    <mergeCell ref="AB52:AC52"/>
    <mergeCell ref="AX50:AY50"/>
    <mergeCell ref="AZ50:BA50"/>
    <mergeCell ref="AL50:AM50"/>
    <mergeCell ref="AN50:AO50"/>
    <mergeCell ref="AP50:AQ50"/>
    <mergeCell ref="AR50:AS50"/>
    <mergeCell ref="AT50:AU50"/>
    <mergeCell ref="AV50:AW50"/>
    <mergeCell ref="Z50:AA50"/>
    <mergeCell ref="AB50:AC50"/>
    <mergeCell ref="AD50:AE50"/>
    <mergeCell ref="AF50:AG50"/>
    <mergeCell ref="AH50:AI50"/>
    <mergeCell ref="AJ50:AK50"/>
    <mergeCell ref="V51:W51"/>
    <mergeCell ref="X51:Y51"/>
    <mergeCell ref="Z51:AA51"/>
    <mergeCell ref="BB52:BC52"/>
    <mergeCell ref="BD52:BE52"/>
    <mergeCell ref="BF52:BI52"/>
    <mergeCell ref="AF51:AG51"/>
    <mergeCell ref="B51:I51"/>
    <mergeCell ref="J51:K51"/>
    <mergeCell ref="L51:M51"/>
    <mergeCell ref="N51:O51"/>
    <mergeCell ref="P51:Q51"/>
    <mergeCell ref="R51:S51"/>
    <mergeCell ref="BF49:BI49"/>
    <mergeCell ref="B50:I50"/>
    <mergeCell ref="J50:K50"/>
    <mergeCell ref="L50:M50"/>
    <mergeCell ref="N50:O50"/>
    <mergeCell ref="P50:Q50"/>
    <mergeCell ref="R50:S50"/>
    <mergeCell ref="T50:U50"/>
    <mergeCell ref="V50:W50"/>
    <mergeCell ref="X50:Y50"/>
    <mergeCell ref="AT49:AU49"/>
    <mergeCell ref="AV49:AW49"/>
    <mergeCell ref="AX49:AY49"/>
    <mergeCell ref="AZ49:BA49"/>
    <mergeCell ref="BB49:BC49"/>
    <mergeCell ref="BD49:BE49"/>
    <mergeCell ref="AH49:AI49"/>
    <mergeCell ref="AJ49:AK49"/>
    <mergeCell ref="AL49:AM49"/>
    <mergeCell ref="AN49:AO49"/>
    <mergeCell ref="AP49:AQ49"/>
    <mergeCell ref="AR49:AS49"/>
    <mergeCell ref="R49:S49"/>
    <mergeCell ref="T49:U49"/>
    <mergeCell ref="BF47:BI47"/>
    <mergeCell ref="AJ29:AK31"/>
    <mergeCell ref="BD30:BE31"/>
    <mergeCell ref="AH29:AI31"/>
    <mergeCell ref="AT29:AU31"/>
    <mergeCell ref="AN30:AS30"/>
    <mergeCell ref="AL30:AM31"/>
    <mergeCell ref="AZ29:BE29"/>
    <mergeCell ref="AL29:AS29"/>
    <mergeCell ref="AX29:AY31"/>
    <mergeCell ref="AF30:AG31"/>
    <mergeCell ref="BF28:BI31"/>
    <mergeCell ref="AP31:AQ31"/>
    <mergeCell ref="AV29:AW31"/>
    <mergeCell ref="AZ30:BA31"/>
    <mergeCell ref="AR31:AS31"/>
    <mergeCell ref="AD30:AE31"/>
    <mergeCell ref="Z29:AA31"/>
    <mergeCell ref="AB29:AG29"/>
    <mergeCell ref="AX34:AY34"/>
    <mergeCell ref="AZ34:BA34"/>
    <mergeCell ref="BB34:BC34"/>
    <mergeCell ref="BD34:BE34"/>
    <mergeCell ref="BF34:BI34"/>
    <mergeCell ref="BB37:BC37"/>
    <mergeCell ref="BD37:BE37"/>
    <mergeCell ref="BB35:BC35"/>
    <mergeCell ref="BD35:BE35"/>
    <mergeCell ref="BF35:BI35"/>
    <mergeCell ref="BF36:BI36"/>
    <mergeCell ref="A92:AM92"/>
    <mergeCell ref="AD93:AI93"/>
    <mergeCell ref="BP93:BU93"/>
    <mergeCell ref="AD94:AI94"/>
    <mergeCell ref="A95:B95"/>
    <mergeCell ref="C95:AC95"/>
    <mergeCell ref="AD95:AI95"/>
    <mergeCell ref="B79:I79"/>
    <mergeCell ref="J79:K79"/>
    <mergeCell ref="L79:M79"/>
    <mergeCell ref="N79:O79"/>
    <mergeCell ref="P79:Q79"/>
    <mergeCell ref="R79:S79"/>
    <mergeCell ref="T79:U79"/>
    <mergeCell ref="V79:W79"/>
    <mergeCell ref="X79:Y79"/>
    <mergeCell ref="Z79:AA79"/>
    <mergeCell ref="AB79:AC79"/>
    <mergeCell ref="AD79:AE79"/>
    <mergeCell ref="AF79:AG79"/>
    <mergeCell ref="AH79:AI79"/>
    <mergeCell ref="AJ79:AK79"/>
    <mergeCell ref="BB80:BC80"/>
    <mergeCell ref="BD80:BE80"/>
    <mergeCell ref="BF80:BI80"/>
    <mergeCell ref="AD81:AE81"/>
    <mergeCell ref="AF81:AG81"/>
    <mergeCell ref="AH81:AI81"/>
    <mergeCell ref="AJ81:AK81"/>
    <mergeCell ref="AL81:AM81"/>
    <mergeCell ref="AN81:AO81"/>
    <mergeCell ref="B80:I80"/>
    <mergeCell ref="AL79:AM79"/>
    <mergeCell ref="AN79:AO79"/>
    <mergeCell ref="AP79:AQ79"/>
    <mergeCell ref="AR79:AS79"/>
    <mergeCell ref="AT79:AU79"/>
    <mergeCell ref="AV79:AW79"/>
    <mergeCell ref="AX79:AY79"/>
    <mergeCell ref="AZ79:BA79"/>
    <mergeCell ref="BB79:BC79"/>
    <mergeCell ref="BD79:BE79"/>
    <mergeCell ref="BF79:BI79"/>
    <mergeCell ref="B8:Q8"/>
    <mergeCell ref="R8:BI8"/>
    <mergeCell ref="B9:Q9"/>
    <mergeCell ref="B13:Q13"/>
    <mergeCell ref="R13:BI13"/>
    <mergeCell ref="B14:Q14"/>
    <mergeCell ref="R14:BI14"/>
    <mergeCell ref="B15:Q15"/>
    <mergeCell ref="R15:BI15"/>
    <mergeCell ref="R9:BI9"/>
    <mergeCell ref="V49:W49"/>
    <mergeCell ref="X49:Y49"/>
    <mergeCell ref="Z49:AA49"/>
    <mergeCell ref="AB49:AC49"/>
    <mergeCell ref="AD49:AE49"/>
    <mergeCell ref="AF49:AG49"/>
    <mergeCell ref="B49:I49"/>
    <mergeCell ref="J49:K49"/>
    <mergeCell ref="L49:M49"/>
    <mergeCell ref="N49:O49"/>
    <mergeCell ref="P49:Q49"/>
  </mergeCells>
  <phoneticPr fontId="2" type="noConversion"/>
  <pageMargins left="0.36458333333333331" right="0.19685039370078741" top="0.6692913385826772" bottom="0.47244094488188981" header="0.6692913385826772" footer="0.47244094488188981"/>
  <pageSetup paperSize="9" scale="78" orientation="landscape" r:id="rId1"/>
  <headerFooter alignWithMargins="0"/>
  <rowBreaks count="1" manualBreakCount="1">
    <brk id="8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topLeftCell="A94" workbookViewId="0"/>
  </sheetViews>
  <sheetFormatPr defaultRowHeight="13.2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topLeftCell="A103" workbookViewId="0"/>
  </sheetViews>
  <sheetFormatPr defaultRowHeight="13.2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Company>Организация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Customer</dc:creator>
  <cp:lastModifiedBy>Lemak Nadiya</cp:lastModifiedBy>
  <cp:lastPrinted>2017-03-13T10:31:39Z</cp:lastPrinted>
  <dcterms:created xsi:type="dcterms:W3CDTF">2010-07-18T09:00:09Z</dcterms:created>
  <dcterms:modified xsi:type="dcterms:W3CDTF">2023-06-19T11:13:57Z</dcterms:modified>
</cp:coreProperties>
</file>