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" yWindow="5232" windowWidth="23256" windowHeight="8892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Лист1!$27:$30</definedName>
    <definedName name="_xlnm.Print_Area" localSheetId="0">Лист1!$A$1:$BU$71</definedName>
  </definedNames>
  <calcPr calcId="125725"/>
</workbook>
</file>

<file path=xl/calcChain.xml><?xml version="1.0" encoding="utf-8"?>
<calcChain xmlns="http://schemas.openxmlformats.org/spreadsheetml/2006/main">
  <c r="V39" i="1"/>
  <c r="N39"/>
  <c r="Z39" s="1"/>
  <c r="AX43" l="1"/>
  <c r="AT43"/>
  <c r="AL43"/>
  <c r="AJ43"/>
  <c r="AX41"/>
  <c r="AT41"/>
  <c r="AL41"/>
  <c r="AJ41"/>
  <c r="Z36"/>
  <c r="N36"/>
  <c r="L36"/>
  <c r="V36" s="1"/>
  <c r="Z35"/>
  <c r="N35"/>
  <c r="L35"/>
  <c r="V35" s="1"/>
  <c r="N34" l="1"/>
  <c r="Z34" s="1"/>
  <c r="L34"/>
  <c r="V34" s="1"/>
  <c r="N33"/>
  <c r="Z33" s="1"/>
  <c r="L33"/>
  <c r="V33" s="1"/>
  <c r="AL32"/>
  <c r="AX32" s="1"/>
  <c r="AJ32"/>
  <c r="AT32" s="1"/>
  <c r="N32"/>
  <c r="Z32" s="1"/>
  <c r="L32"/>
  <c r="V32" s="1"/>
  <c r="BB46" l="1"/>
  <c r="AZ46"/>
  <c r="AV46"/>
  <c r="AR46"/>
  <c r="AP46"/>
  <c r="AN46"/>
  <c r="AH46"/>
  <c r="AD46"/>
  <c r="T46"/>
  <c r="R46"/>
  <c r="P46"/>
  <c r="J46"/>
  <c r="AL44"/>
  <c r="AX44" s="1"/>
  <c r="AJ44"/>
  <c r="AL42"/>
  <c r="AX42" s="1"/>
  <c r="AJ42"/>
  <c r="AT42" s="1"/>
  <c r="AL40"/>
  <c r="AX40" s="1"/>
  <c r="AJ40"/>
  <c r="AT40" s="1"/>
  <c r="AL38"/>
  <c r="AX38" s="1"/>
  <c r="AJ38"/>
  <c r="AT38" s="1"/>
  <c r="N38"/>
  <c r="Z38" s="1"/>
  <c r="L38"/>
  <c r="N37"/>
  <c r="Z37" s="1"/>
  <c r="L37"/>
  <c r="AL46"/>
  <c r="AH47" s="1"/>
  <c r="AJ46"/>
  <c r="N46"/>
  <c r="J47" s="1"/>
  <c r="Z46" l="1"/>
  <c r="AX46"/>
  <c r="V37"/>
  <c r="V38"/>
  <c r="AT44"/>
  <c r="L46"/>
  <c r="AT46" l="1"/>
  <c r="V46"/>
  <c r="AD54" l="1"/>
  <c r="AB54"/>
  <c r="Z54"/>
  <c r="X54"/>
  <c r="V54"/>
  <c r="T54"/>
  <c r="R54"/>
  <c r="P54"/>
  <c r="N54"/>
  <c r="L54"/>
  <c r="J54"/>
</calcChain>
</file>

<file path=xl/sharedStrings.xml><?xml version="1.0" encoding="utf-8"?>
<sst xmlns="http://schemas.openxmlformats.org/spreadsheetml/2006/main" count="315" uniqueCount="160">
  <si>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</si>
  <si>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</si>
  <si>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</si>
  <si>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</si>
  <si>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</si>
  <si>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</si>
  <si>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</si>
  <si>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травень</t>
  </si>
  <si>
    <t>червень</t>
  </si>
  <si>
    <t>липень</t>
  </si>
  <si>
    <t>серпень</t>
  </si>
  <si>
    <t>м</t>
  </si>
  <si>
    <t>теор. навч.</t>
  </si>
  <si>
    <t>екз. сесія</t>
  </si>
  <si>
    <t>практика</t>
  </si>
  <si>
    <t>канікули</t>
  </si>
  <si>
    <t>разом</t>
  </si>
  <si>
    <t xml:space="preserve"> - екзаменаційна сесія</t>
  </si>
  <si>
    <t xml:space="preserve"> - модульний контроль</t>
  </si>
  <si>
    <t>квітень</t>
  </si>
  <si>
    <t>вик. роботи</t>
  </si>
  <si>
    <t>ДВНЗ "Ужгородський національний університет"</t>
  </si>
  <si>
    <t xml:space="preserve"> - теоретичне навчання</t>
  </si>
  <si>
    <t>8 14</t>
  </si>
  <si>
    <t>15 21</t>
  </si>
  <si>
    <t>22 28</t>
  </si>
  <si>
    <t>ІІІ. План навчального процесу</t>
  </si>
  <si>
    <t>№ з/п</t>
  </si>
  <si>
    <t>залік</t>
  </si>
  <si>
    <t>екзамен</t>
  </si>
  <si>
    <t>форми контролю</t>
  </si>
  <si>
    <t>тижневе навантаження</t>
  </si>
  <si>
    <t>лабораторні</t>
  </si>
  <si>
    <t>лекції</t>
  </si>
  <si>
    <t>всього ауд. год.</t>
  </si>
  <si>
    <t>кредити</t>
  </si>
  <si>
    <t>в тому числі</t>
  </si>
  <si>
    <t>з них аудиторні</t>
  </si>
  <si>
    <t>курсова робота/проект</t>
  </si>
  <si>
    <t>Назви навчальних дисциплін</t>
  </si>
  <si>
    <t>семестр</t>
  </si>
  <si>
    <t>к-ть год.</t>
  </si>
  <si>
    <t>Назва практики</t>
  </si>
  <si>
    <t>к-ть тижн.</t>
  </si>
  <si>
    <t>форма контролю</t>
  </si>
  <si>
    <t xml:space="preserve">Галузь знань: </t>
  </si>
  <si>
    <t xml:space="preserve"> - практика</t>
  </si>
  <si>
    <t>с</t>
  </si>
  <si>
    <t>шифр кафедри</t>
  </si>
  <si>
    <t>практичні (семінар.)</t>
  </si>
  <si>
    <t>всього годин</t>
  </si>
  <si>
    <t>МІНІСТЕРСТВО ОСВІТИ І НАУКИ УКРАЇНИ</t>
  </si>
  <si>
    <t>лекційні потоки</t>
  </si>
  <si>
    <t>самостійна робота</t>
  </si>
  <si>
    <t>індивідуальна робота</t>
  </si>
  <si>
    <t>самостійна  робота</t>
  </si>
  <si>
    <t>Середнє тижневе навантаження</t>
  </si>
  <si>
    <t>Перший проректор</t>
  </si>
  <si>
    <t>І. ГРАФІК НАВЧАЛЬНОГО ПРОЦЕСУ</t>
  </si>
  <si>
    <t>1 7</t>
  </si>
  <si>
    <t>7 13</t>
  </si>
  <si>
    <t>14 20</t>
  </si>
  <si>
    <t>21 27</t>
  </si>
  <si>
    <t>12 Інформаційні технології</t>
  </si>
  <si>
    <t>Основи наукових досліджень та організація науки</t>
  </si>
  <si>
    <t>Теорія захисту інформаційних ресурсів обмеженого доступу</t>
  </si>
  <si>
    <t>Технології створення та застосування комплексів захисту інформації з обмеженим доступом та охорони об'єктів інформаційної діяльності</t>
  </si>
  <si>
    <t>Ліцензування, атестація та сертифікація у сфері безпеки об'єктів інформаційної діяльності</t>
  </si>
  <si>
    <t>Системи технічного захисту інформації, автоматизація її обробки</t>
  </si>
  <si>
    <t>125 Кібербезпека</t>
  </si>
  <si>
    <t>магістр</t>
  </si>
  <si>
    <t>денна</t>
  </si>
  <si>
    <t>ФізФ.ТЕІБ</t>
  </si>
  <si>
    <t xml:space="preserve">Фізичний факультет </t>
  </si>
  <si>
    <t>1д</t>
  </si>
  <si>
    <t>12</t>
  </si>
  <si>
    <t>ІV. Практика</t>
  </si>
  <si>
    <t>диф.залік</t>
  </si>
  <si>
    <t>V.</t>
  </si>
  <si>
    <t>Атестація</t>
  </si>
  <si>
    <t>Складання комплексого державного екзамену</t>
  </si>
  <si>
    <t>Захист магістерської роботи в ЕК</t>
  </si>
  <si>
    <t>а</t>
  </si>
  <si>
    <t>ВР</t>
  </si>
  <si>
    <t>вр</t>
  </si>
  <si>
    <t>виконання магістерської роботи</t>
  </si>
  <si>
    <t>атестація</t>
  </si>
  <si>
    <t>Освітня програма:</t>
  </si>
  <si>
    <t>ІІ. Зведені дані бюджету часу            (в тижнях)</t>
  </si>
  <si>
    <t>Методика викладання у вищій школі</t>
  </si>
  <si>
    <t xml:space="preserve"> </t>
  </si>
  <si>
    <t xml:space="preserve">Спеціальність:                                                   </t>
  </si>
  <si>
    <t xml:space="preserve">Освітній ступінь: </t>
  </si>
  <si>
    <t xml:space="preserve">Термін навчання: </t>
  </si>
  <si>
    <t xml:space="preserve">Форма навчання: </t>
  </si>
  <si>
    <t>ЗАТВЕРДЖУЮ</t>
  </si>
  <si>
    <t>Курс</t>
  </si>
  <si>
    <t>3 9</t>
  </si>
  <si>
    <t>10 16</t>
  </si>
  <si>
    <t>17 23</t>
  </si>
  <si>
    <t>24 30</t>
  </si>
  <si>
    <t>всі</t>
  </si>
  <si>
    <t>Разом за 1 курс</t>
  </si>
  <si>
    <t>Разом за 2 курс</t>
  </si>
  <si>
    <t>ІІ семестр (16 тижнів)</t>
  </si>
  <si>
    <t>Науково-дослідна практика (виробнича)</t>
  </si>
  <si>
    <t>Переддипломна практика</t>
  </si>
  <si>
    <t>Педагогічна практика у ВНЗ</t>
  </si>
  <si>
    <t xml:space="preserve">Виконання магістерської роботи </t>
  </si>
  <si>
    <t>1 рік, 4 місяці</t>
  </si>
  <si>
    <t>2 8</t>
  </si>
  <si>
    <t>9 15</t>
  </si>
  <si>
    <t>16 22</t>
  </si>
  <si>
    <t>23 29</t>
  </si>
  <si>
    <t>Погоджено:</t>
  </si>
  <si>
    <t>31 6</t>
  </si>
  <si>
    <t xml:space="preserve">Освітня кваліфікація: </t>
  </si>
  <si>
    <t>Магістр з кібербезпеки</t>
  </si>
  <si>
    <t>Професіонал із оргнізації захисту інформації з обмеженим доступом</t>
  </si>
  <si>
    <t>30 5</t>
  </si>
  <si>
    <t>6 12</t>
  </si>
  <si>
    <t>13 19</t>
  </si>
  <si>
    <t>20 26</t>
  </si>
  <si>
    <t>27 2</t>
  </si>
  <si>
    <t>"_____" _________ 2022 р.</t>
  </si>
  <si>
    <t>____________ Олександр СЛИВКА</t>
  </si>
  <si>
    <t>РОБОЧИЙ НАВЧАЛЬНИЙ ПЛАН НА 2022/2023 н.р.</t>
  </si>
  <si>
    <t xml:space="preserve">Професійна кваліфікація для 2 курсу: </t>
  </si>
  <si>
    <t>29 4</t>
  </si>
  <si>
    <t>5 11</t>
  </si>
  <si>
    <t>12 18</t>
  </si>
  <si>
    <t>19 25</t>
  </si>
  <si>
    <t>26 2</t>
  </si>
  <si>
    <t>28 4</t>
  </si>
  <si>
    <t>26 1</t>
  </si>
  <si>
    <t>27 5</t>
  </si>
  <si>
    <t>М</t>
  </si>
  <si>
    <t>К</t>
  </si>
  <si>
    <t>С</t>
  </si>
  <si>
    <t>П</t>
  </si>
  <si>
    <t>А</t>
  </si>
  <si>
    <t xml:space="preserve"> -  канікули</t>
  </si>
  <si>
    <t>І семестр (18 тижнів)</t>
  </si>
  <si>
    <t>Робочий навчальний план схвалено на засіданні Вченої ради факультету, протокол № 7 від "30" березня 2022 р.</t>
  </si>
  <si>
    <t>Декан фізичного факультету                                                                                                                     Володимир ЛАЗУР</t>
  </si>
  <si>
    <t>Заступник начальника навчальної частини                                                                                                Надія ЛЕМАК</t>
  </si>
  <si>
    <t>Методи моделювання та оптимазації процесів</t>
  </si>
  <si>
    <t>Виявлення та попередження кіберінцидентів</t>
  </si>
  <si>
    <r>
      <t xml:space="preserve">1 курс, 1 рік навчання </t>
    </r>
    <r>
      <rPr>
        <sz val="12"/>
        <rFont val="Arial Cyr"/>
        <charset val="204"/>
      </rPr>
      <t>(на основі навч. плану, затвердженого в 2022 році)</t>
    </r>
  </si>
  <si>
    <r>
      <t xml:space="preserve">2 курс, 2 рік навчання </t>
    </r>
    <r>
      <rPr>
        <sz val="12"/>
        <rFont val="Arial Cyr"/>
        <charset val="204"/>
      </rPr>
      <t>(на основі навч. плану, затвердженого в 2017 році)</t>
    </r>
  </si>
  <si>
    <t>Науково-дослідна практика (виробнича) 1 курс</t>
  </si>
  <si>
    <t>Вибіркова дисципліна із кафедрального каталогу 1</t>
  </si>
  <si>
    <t>Вибіркова дисципліна із кафедрального каталогу 2</t>
  </si>
  <si>
    <t>Вибіркова дисципліна із кафедрального каталогу 3</t>
  </si>
  <si>
    <t>Вибіркова дисципліна із кафедрального каталогу 4</t>
  </si>
  <si>
    <t>Вибіркова дисципліна із кафедрального каталогу 5</t>
  </si>
  <si>
    <t>ВСІ</t>
  </si>
  <si>
    <t>ІТФ.ТМ</t>
  </si>
  <si>
    <t>Практикум (ділова комунікація) з іноземної мови</t>
  </si>
  <si>
    <t>ФІФ.ІМ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</si>
</sst>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0"/>
      <name val="Arial Cyr"/>
      <charset val="204"/>
    </font>
    <font>
      <sz val="7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b/>
      <sz val="12"/>
      <name val="Arial Cyr"/>
      <charset val="204"/>
    </font>
    <font>
      <b/>
      <sz val="7"/>
      <name val="Arial Cyr"/>
      <charset val="204"/>
    </font>
    <font>
      <sz val="9"/>
      <name val="Arial Cyr"/>
      <charset val="204"/>
    </font>
    <font>
      <sz val="12"/>
      <name val="Arial Cyr"/>
      <charset val="204"/>
    </font>
    <font>
      <b/>
      <sz val="9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b/>
      <sz val="14"/>
      <name val="Arial Cyr"/>
      <charset val="204"/>
    </font>
    <font>
      <sz val="9"/>
      <color rgb="FFFF0000"/>
      <name val="Arial Cyr"/>
      <charset val="204"/>
    </font>
    <font>
      <b/>
      <sz val="8"/>
      <color rgb="FFFF0000"/>
      <name val="Arial Cyr"/>
      <charset val="204"/>
    </font>
    <font>
      <sz val="10"/>
      <color rgb="FFFF0000"/>
      <name val="Arial Cyr"/>
      <charset val="204"/>
    </font>
    <font>
      <sz val="10"/>
      <color rgb="FFFFFF00"/>
      <name val="Arial Cyr"/>
      <charset val="204"/>
    </font>
    <font>
      <i/>
      <sz val="10"/>
      <name val="Arial Cyr"/>
      <charset val="204"/>
    </font>
    <font>
      <sz val="8"/>
      <color rgb="FFFF0000"/>
      <name val="Arial Cyr"/>
      <charset val="204"/>
    </font>
    <font>
      <i/>
      <sz val="10"/>
      <color rgb="FF00B05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9">
    <xf numFmtId="0" fontId="0" fillId="0" borderId="0" xfId="0"/>
    <xf numFmtId="0" fontId="2" fillId="0" borderId="0" xfId="0" applyFont="1"/>
    <xf numFmtId="0" fontId="1" fillId="0" borderId="0" xfId="0" applyFont="1"/>
    <xf numFmtId="49" fontId="1" fillId="0" borderId="0" xfId="0" applyNumberFormat="1" applyFont="1"/>
    <xf numFmtId="0" fontId="0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/>
    <xf numFmtId="49" fontId="7" fillId="0" borderId="0" xfId="0" applyNumberFormat="1" applyFont="1"/>
    <xf numFmtId="49" fontId="7" fillId="0" borderId="3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horizont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Border="1" applyAlignment="1">
      <alignment textRotation="90"/>
    </xf>
    <xf numFmtId="0" fontId="3" fillId="0" borderId="0" xfId="0" applyFont="1" applyAlignment="1"/>
    <xf numFmtId="0" fontId="11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0" fontId="5" fillId="0" borderId="0" xfId="0" applyFont="1"/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0" fillId="0" borderId="6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13" xfId="0" applyFont="1" applyBorder="1"/>
    <xf numFmtId="0" fontId="2" fillId="0" borderId="3" xfId="0" applyFont="1" applyBorder="1" applyAlignment="1">
      <alignment horizontal="center" vertical="center"/>
    </xf>
    <xf numFmtId="0" fontId="2" fillId="0" borderId="14" xfId="0" applyFont="1" applyBorder="1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0" borderId="28" xfId="0" applyFont="1" applyBorder="1"/>
    <xf numFmtId="0" fontId="1" fillId="0" borderId="15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/>
    </xf>
    <xf numFmtId="0" fontId="0" fillId="0" borderId="6" xfId="0" applyFill="1" applyBorder="1"/>
    <xf numFmtId="0" fontId="1" fillId="0" borderId="7" xfId="0" applyFont="1" applyFill="1" applyBorder="1" applyAlignment="1">
      <alignment vertical="center"/>
    </xf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5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49" fontId="0" fillId="0" borderId="0" xfId="0" applyNumberFormat="1" applyFont="1" applyFill="1"/>
    <xf numFmtId="0" fontId="0" fillId="0" borderId="0" xfId="0" applyFont="1" applyFill="1" applyAlignment="1">
      <alignment horizontal="left" vertical="center"/>
    </xf>
    <xf numFmtId="0" fontId="0" fillId="2" borderId="31" xfId="0" applyFill="1" applyBorder="1" applyAlignment="1">
      <alignment horizontal="center" vertical="center"/>
    </xf>
    <xf numFmtId="0" fontId="0" fillId="2" borderId="0" xfId="0" applyFill="1"/>
    <xf numFmtId="0" fontId="0" fillId="2" borderId="2" xfId="0" applyFill="1" applyBorder="1" applyAlignment="1">
      <alignment horizontal="center" vertical="center"/>
    </xf>
    <xf numFmtId="0" fontId="2" fillId="2" borderId="26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2" borderId="0" xfId="0" applyFont="1" applyFill="1"/>
    <xf numFmtId="0" fontId="0" fillId="2" borderId="2" xfId="0" applyFont="1" applyFill="1" applyBorder="1" applyAlignment="1">
      <alignment horizontal="center" vertical="center"/>
    </xf>
    <xf numFmtId="0" fontId="0" fillId="2" borderId="65" xfId="0" applyFont="1" applyFill="1" applyBorder="1" applyAlignment="1">
      <alignment horizontal="center" vertical="center"/>
    </xf>
    <xf numFmtId="0" fontId="0" fillId="2" borderId="67" xfId="0" applyFont="1" applyFill="1" applyBorder="1" applyAlignment="1">
      <alignment horizontal="center" vertical="center"/>
    </xf>
    <xf numFmtId="0" fontId="0" fillId="2" borderId="38" xfId="0" applyFont="1" applyFill="1" applyBorder="1" applyAlignment="1"/>
    <xf numFmtId="0" fontId="0" fillId="2" borderId="18" xfId="0" applyFont="1" applyFill="1" applyBorder="1" applyAlignment="1"/>
    <xf numFmtId="0" fontId="0" fillId="0" borderId="21" xfId="0" applyFont="1" applyFill="1" applyBorder="1"/>
    <xf numFmtId="0" fontId="0" fillId="0" borderId="6" xfId="0" applyFont="1" applyFill="1" applyBorder="1" applyAlignment="1">
      <alignment horizontal="center"/>
    </xf>
    <xf numFmtId="0" fontId="1" fillId="0" borderId="4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0" fontId="2" fillId="2" borderId="14" xfId="0" applyFont="1" applyFill="1" applyBorder="1"/>
    <xf numFmtId="49" fontId="0" fillId="2" borderId="14" xfId="0" applyNumberFormat="1" applyFill="1" applyBorder="1"/>
    <xf numFmtId="49" fontId="0" fillId="0" borderId="14" xfId="0" applyNumberFormat="1" applyFont="1" applyFill="1" applyBorder="1"/>
    <xf numFmtId="49" fontId="0" fillId="2" borderId="14" xfId="0" applyNumberFormat="1" applyFont="1" applyFill="1" applyBorder="1"/>
    <xf numFmtId="49" fontId="0" fillId="2" borderId="71" xfId="0" applyNumberFormat="1" applyFont="1" applyFill="1" applyBorder="1"/>
    <xf numFmtId="0" fontId="2" fillId="2" borderId="27" xfId="0" applyFont="1" applyFill="1" applyBorder="1"/>
    <xf numFmtId="0" fontId="2" fillId="2" borderId="26" xfId="0" applyFont="1" applyFill="1" applyBorder="1"/>
    <xf numFmtId="0" fontId="0" fillId="0" borderId="3" xfId="0" applyFont="1" applyBorder="1" applyAlignment="1">
      <alignment horizontal="center" vertical="center"/>
    </xf>
    <xf numFmtId="0" fontId="3" fillId="0" borderId="69" xfId="0" applyNumberFormat="1" applyFont="1" applyFill="1" applyBorder="1" applyAlignment="1">
      <alignment horizontal="center" vertical="center"/>
    </xf>
    <xf numFmtId="0" fontId="3" fillId="0" borderId="70" xfId="0" applyNumberFormat="1" applyFont="1" applyFill="1" applyBorder="1" applyAlignment="1">
      <alignment horizontal="center" vertical="center"/>
    </xf>
    <xf numFmtId="1" fontId="3" fillId="0" borderId="69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164" fontId="3" fillId="0" borderId="60" xfId="0" applyNumberFormat="1" applyFont="1" applyFill="1" applyBorder="1" applyAlignment="1">
      <alignment horizontal="center" vertical="center"/>
    </xf>
    <xf numFmtId="164" fontId="3" fillId="0" borderId="33" xfId="0" applyNumberFormat="1" applyFont="1" applyFill="1" applyBorder="1" applyAlignment="1">
      <alignment horizontal="center" vertical="center"/>
    </xf>
    <xf numFmtId="164" fontId="3" fillId="0" borderId="21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30" xfId="0" applyBorder="1" applyAlignment="1">
      <alignment horizontal="left" vertical="center" wrapText="1"/>
    </xf>
    <xf numFmtId="0" fontId="0" fillId="0" borderId="34" xfId="0" applyFont="1" applyBorder="1" applyAlignment="1">
      <alignment horizontal="left" vertical="center" wrapText="1"/>
    </xf>
    <xf numFmtId="0" fontId="0" fillId="0" borderId="36" xfId="0" applyFont="1" applyBorder="1" applyAlignment="1">
      <alignment horizontal="left" vertical="center" wrapText="1"/>
    </xf>
    <xf numFmtId="0" fontId="0" fillId="0" borderId="34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0" fillId="2" borderId="38" xfId="0" applyFont="1" applyFill="1" applyBorder="1" applyAlignment="1">
      <alignment horizontal="center"/>
    </xf>
    <xf numFmtId="0" fontId="0" fillId="2" borderId="18" xfId="0" applyFont="1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0" fillId="2" borderId="39" xfId="0" applyFont="1" applyFill="1" applyBorder="1" applyAlignment="1">
      <alignment horizontal="center"/>
    </xf>
    <xf numFmtId="49" fontId="0" fillId="2" borderId="42" xfId="0" applyNumberFormat="1" applyFill="1" applyBorder="1" applyAlignment="1">
      <alignment horizontal="center" vertical="center"/>
    </xf>
    <xf numFmtId="49" fontId="0" fillId="2" borderId="19" xfId="0" applyNumberFormat="1" applyFont="1" applyFill="1" applyBorder="1" applyAlignment="1">
      <alignment horizontal="center" vertical="center"/>
    </xf>
    <xf numFmtId="49" fontId="0" fillId="2" borderId="38" xfId="0" applyNumberFormat="1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 wrapText="1"/>
    </xf>
    <xf numFmtId="164" fontId="3" fillId="0" borderId="47" xfId="0" applyNumberFormat="1" applyFont="1" applyFill="1" applyBorder="1" applyAlignment="1">
      <alignment horizontal="center" vertical="center"/>
    </xf>
    <xf numFmtId="0" fontId="3" fillId="0" borderId="47" xfId="0" applyNumberFormat="1" applyFont="1" applyFill="1" applyBorder="1" applyAlignment="1">
      <alignment horizontal="center" vertical="center"/>
    </xf>
    <xf numFmtId="0" fontId="0" fillId="0" borderId="59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1" fontId="0" fillId="2" borderId="3" xfId="0" applyNumberFormat="1" applyFont="1" applyFill="1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1" fontId="0" fillId="2" borderId="11" xfId="0" applyNumberFormat="1" applyFill="1" applyBorder="1" applyAlignment="1">
      <alignment horizontal="center" vertical="center"/>
    </xf>
    <xf numFmtId="1" fontId="0" fillId="2" borderId="12" xfId="0" applyNumberForma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49" fontId="0" fillId="2" borderId="3" xfId="0" applyNumberFormat="1" applyFont="1" applyFill="1" applyBorder="1" applyAlignment="1">
      <alignment horizontal="center" vertical="center"/>
    </xf>
    <xf numFmtId="49" fontId="0" fillId="2" borderId="30" xfId="0" applyNumberFormat="1" applyFont="1" applyFill="1" applyBorder="1" applyAlignment="1">
      <alignment horizontal="center" vertical="center"/>
    </xf>
    <xf numFmtId="0" fontId="0" fillId="2" borderId="38" xfId="0" applyNumberFormat="1" applyFill="1" applyBorder="1" applyAlignment="1">
      <alignment horizontal="left" wrapText="1"/>
    </xf>
    <xf numFmtId="0" fontId="0" fillId="2" borderId="39" xfId="0" applyNumberFormat="1" applyFont="1" applyFill="1" applyBorder="1" applyAlignment="1">
      <alignment horizontal="left" wrapText="1"/>
    </xf>
    <xf numFmtId="0" fontId="0" fillId="2" borderId="29" xfId="0" applyNumberFormat="1" applyFont="1" applyFill="1" applyBorder="1" applyAlignment="1">
      <alignment horizontal="left" wrapText="1"/>
    </xf>
    <xf numFmtId="0" fontId="0" fillId="2" borderId="43" xfId="0" applyFont="1" applyFill="1" applyBorder="1" applyAlignment="1">
      <alignment horizontal="center"/>
    </xf>
    <xf numFmtId="0" fontId="0" fillId="2" borderId="29" xfId="0" applyFont="1" applyFill="1" applyBorder="1" applyAlignment="1">
      <alignment horizontal="center"/>
    </xf>
    <xf numFmtId="0" fontId="0" fillId="2" borderId="19" xfId="0" applyFont="1" applyFill="1" applyBorder="1" applyAlignment="1">
      <alignment horizontal="center"/>
    </xf>
    <xf numFmtId="0" fontId="0" fillId="2" borderId="66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49" fontId="17" fillId="2" borderId="30" xfId="0" applyNumberFormat="1" applyFont="1" applyFill="1" applyBorder="1" applyAlignment="1">
      <alignment horizontal="left" vertical="center" wrapText="1"/>
    </xf>
    <xf numFmtId="49" fontId="17" fillId="2" borderId="66" xfId="0" applyNumberFormat="1" applyFont="1" applyFill="1" applyBorder="1" applyAlignment="1">
      <alignment horizontal="left" vertical="center" wrapText="1"/>
    </xf>
    <xf numFmtId="0" fontId="0" fillId="2" borderId="67" xfId="0" applyNumberFormat="1" applyFill="1" applyBorder="1" applyAlignment="1">
      <alignment horizontal="center" vertical="center" wrapText="1"/>
    </xf>
    <xf numFmtId="49" fontId="0" fillId="2" borderId="68" xfId="0" applyNumberFormat="1" applyFont="1" applyFill="1" applyBorder="1" applyAlignment="1">
      <alignment horizontal="center" vertical="center" wrapText="1"/>
    </xf>
    <xf numFmtId="1" fontId="0" fillId="2" borderId="67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11" xfId="0" applyNumberFormat="1" applyFont="1" applyFill="1" applyBorder="1" applyAlignment="1">
      <alignment horizontal="center" vertical="center"/>
    </xf>
    <xf numFmtId="49" fontId="0" fillId="2" borderId="11" xfId="0" applyNumberFormat="1" applyFont="1" applyFill="1" applyBorder="1" applyAlignment="1">
      <alignment horizontal="center" vertical="center"/>
    </xf>
    <xf numFmtId="0" fontId="0" fillId="2" borderId="68" xfId="0" applyFont="1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 wrapText="1"/>
    </xf>
    <xf numFmtId="49" fontId="0" fillId="2" borderId="66" xfId="0" applyNumberFormat="1" applyFill="1" applyBorder="1" applyAlignment="1">
      <alignment horizontal="center" vertical="center" wrapText="1"/>
    </xf>
    <xf numFmtId="1" fontId="0" fillId="2" borderId="67" xfId="0" applyNumberForma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17" fillId="0" borderId="3" xfId="0" applyFont="1" applyFill="1" applyBorder="1" applyAlignment="1">
      <alignment vertical="center" wrapText="1"/>
    </xf>
    <xf numFmtId="0" fontId="17" fillId="0" borderId="35" xfId="0" applyFont="1" applyFill="1" applyBorder="1" applyAlignment="1">
      <alignment vertical="center" wrapText="1"/>
    </xf>
    <xf numFmtId="0" fontId="0" fillId="2" borderId="34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164" fontId="0" fillId="2" borderId="3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49" fontId="15" fillId="2" borderId="3" xfId="0" applyNumberFormat="1" applyFont="1" applyFill="1" applyBorder="1" applyAlignment="1">
      <alignment horizontal="center" vertical="center"/>
    </xf>
    <xf numFmtId="49" fontId="15" fillId="2" borderId="30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49" fontId="0" fillId="2" borderId="30" xfId="0" applyNumberFormat="1" applyFont="1" applyFill="1" applyBorder="1" applyAlignment="1">
      <alignment horizontal="left" vertical="center" wrapText="1"/>
    </xf>
    <xf numFmtId="49" fontId="0" fillId="2" borderId="34" xfId="0" applyNumberFormat="1" applyFont="1" applyFill="1" applyBorder="1" applyAlignment="1">
      <alignment horizontal="left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49" fontId="0" fillId="2" borderId="35" xfId="0" applyNumberFormat="1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49" fontId="0" fillId="2" borderId="35" xfId="0" applyNumberFormat="1" applyFont="1" applyFill="1" applyBorder="1" applyAlignment="1">
      <alignment horizontal="center" vertical="center"/>
    </xf>
    <xf numFmtId="0" fontId="0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left" vertical="center" wrapText="1"/>
    </xf>
    <xf numFmtId="0" fontId="17" fillId="0" borderId="35" xfId="0" applyFont="1" applyFill="1" applyBorder="1" applyAlignment="1">
      <alignment horizontal="left" vertical="center" wrapText="1"/>
    </xf>
    <xf numFmtId="1" fontId="0" fillId="0" borderId="3" xfId="0" applyNumberFormat="1" applyFill="1" applyBorder="1" applyAlignment="1">
      <alignment horizontal="center" vertical="center"/>
    </xf>
    <xf numFmtId="1" fontId="0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9" fontId="0" fillId="0" borderId="30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30" xfId="0" applyNumberForma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30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49" fontId="0" fillId="0" borderId="35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35" xfId="0" applyNumberFormat="1" applyFont="1" applyFill="1" applyBorder="1" applyAlignment="1">
      <alignment horizontal="center" vertical="center"/>
    </xf>
    <xf numFmtId="0" fontId="0" fillId="0" borderId="36" xfId="0" applyNumberFormat="1" applyFont="1" applyFill="1" applyBorder="1" applyAlignment="1">
      <alignment horizontal="center" vertical="center"/>
    </xf>
    <xf numFmtId="0" fontId="0" fillId="0" borderId="30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35" xfId="0" applyNumberFormat="1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49" fontId="0" fillId="2" borderId="34" xfId="0" applyNumberFormat="1" applyFill="1" applyBorder="1" applyAlignment="1">
      <alignment horizontal="center" vertical="center" wrapText="1"/>
    </xf>
    <xf numFmtId="49" fontId="0" fillId="2" borderId="34" xfId="0" applyNumberFormat="1" applyFill="1" applyBorder="1" applyAlignment="1">
      <alignment horizontal="center" vertical="center"/>
    </xf>
    <xf numFmtId="49" fontId="0" fillId="2" borderId="30" xfId="0" applyNumberFormat="1" applyFill="1" applyBorder="1" applyAlignment="1">
      <alignment horizontal="left" vertical="center" wrapText="1"/>
    </xf>
    <xf numFmtId="49" fontId="0" fillId="2" borderId="34" xfId="0" applyNumberForma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49" fontId="0" fillId="2" borderId="35" xfId="0" applyNumberFormat="1" applyFill="1" applyBorder="1" applyAlignment="1">
      <alignment horizontal="center" vertical="center" wrapText="1"/>
    </xf>
    <xf numFmtId="1" fontId="0" fillId="2" borderId="2" xfId="0" applyNumberForma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0" xfId="0" applyFill="1" applyBorder="1" applyAlignment="1">
      <alignment horizontal="left" vertical="center" wrapText="1"/>
    </xf>
    <xf numFmtId="0" fontId="0" fillId="2" borderId="34" xfId="0" applyFill="1" applyBorder="1" applyAlignment="1">
      <alignment horizontal="left" vertical="center" wrapText="1"/>
    </xf>
    <xf numFmtId="0" fontId="0" fillId="2" borderId="35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16" fillId="2" borderId="36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1" fontId="0" fillId="2" borderId="2" xfId="0" applyNumberFormat="1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35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/>
    </xf>
    <xf numFmtId="0" fontId="0" fillId="0" borderId="4" xfId="0" applyFont="1" applyFill="1" applyBorder="1" applyAlignment="1">
      <alignment horizontal="left" vertical="top" wrapText="1"/>
    </xf>
    <xf numFmtId="0" fontId="0" fillId="0" borderId="5" xfId="0" applyFont="1" applyFill="1" applyBorder="1" applyAlignment="1">
      <alignment horizontal="left" vertical="top" wrapText="1"/>
    </xf>
    <xf numFmtId="0" fontId="0" fillId="2" borderId="41" xfId="0" applyFont="1" applyFill="1" applyBorder="1" applyAlignment="1">
      <alignment horizontal="center" vertical="center" wrapText="1"/>
    </xf>
    <xf numFmtId="1" fontId="0" fillId="2" borderId="1" xfId="0" applyNumberFormat="1" applyFont="1" applyFill="1" applyBorder="1" applyAlignment="1">
      <alignment horizontal="center" vertical="center"/>
    </xf>
    <xf numFmtId="1" fontId="0" fillId="2" borderId="4" xfId="0" applyNumberFormat="1" applyFont="1" applyFill="1" applyBorder="1" applyAlignment="1">
      <alignment horizontal="center" vertical="center"/>
    </xf>
    <xf numFmtId="49" fontId="0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4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4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33" xfId="0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37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49" fontId="7" fillId="0" borderId="37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164" fontId="0" fillId="2" borderId="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0" fontId="7" fillId="0" borderId="37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35" xfId="0" applyFont="1" applyBorder="1" applyAlignment="1">
      <alignment horizontal="center" vertical="center" textRotation="90" wrapText="1"/>
    </xf>
    <xf numFmtId="0" fontId="1" fillId="0" borderId="68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67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textRotation="90" wrapText="1"/>
    </xf>
    <xf numFmtId="0" fontId="2" fillId="0" borderId="58" xfId="0" applyFont="1" applyBorder="1" applyAlignment="1">
      <alignment horizontal="center" textRotation="90" wrapText="1"/>
    </xf>
    <xf numFmtId="0" fontId="2" fillId="0" borderId="54" xfId="0" applyFont="1" applyBorder="1" applyAlignment="1">
      <alignment horizontal="center" textRotation="90" wrapText="1"/>
    </xf>
    <xf numFmtId="0" fontId="2" fillId="0" borderId="59" xfId="0" applyFont="1" applyBorder="1" applyAlignment="1">
      <alignment horizontal="center" textRotation="90" wrapText="1"/>
    </xf>
    <xf numFmtId="0" fontId="2" fillId="0" borderId="62" xfId="0" applyFont="1" applyBorder="1" applyAlignment="1">
      <alignment horizontal="center" textRotation="90"/>
    </xf>
    <xf numFmtId="0" fontId="2" fillId="0" borderId="63" xfId="0" applyFont="1" applyBorder="1" applyAlignment="1">
      <alignment horizontal="center" textRotation="90"/>
    </xf>
    <xf numFmtId="0" fontId="2" fillId="0" borderId="64" xfId="0" applyFont="1" applyBorder="1" applyAlignment="1">
      <alignment horizontal="center" textRotation="90"/>
    </xf>
    <xf numFmtId="0" fontId="2" fillId="0" borderId="49" xfId="0" applyFont="1" applyBorder="1" applyAlignment="1">
      <alignment horizontal="center" textRotation="90"/>
    </xf>
    <xf numFmtId="0" fontId="2" fillId="0" borderId="50" xfId="0" applyFont="1" applyBorder="1" applyAlignment="1">
      <alignment horizontal="center" textRotation="90"/>
    </xf>
    <xf numFmtId="0" fontId="2" fillId="0" borderId="61" xfId="0" applyFont="1" applyBorder="1" applyAlignment="1">
      <alignment horizontal="center" textRotation="90"/>
    </xf>
    <xf numFmtId="0" fontId="2" fillId="0" borderId="51" xfId="0" applyFont="1" applyBorder="1" applyAlignment="1">
      <alignment horizontal="center" textRotation="90"/>
    </xf>
    <xf numFmtId="0" fontId="2" fillId="0" borderId="0" xfId="0" applyFont="1" applyBorder="1" applyAlignment="1">
      <alignment horizontal="center" textRotation="90"/>
    </xf>
    <xf numFmtId="0" fontId="2" fillId="0" borderId="52" xfId="0" applyFont="1" applyBorder="1" applyAlignment="1">
      <alignment horizontal="center" textRotation="90"/>
    </xf>
    <xf numFmtId="0" fontId="2" fillId="0" borderId="60" xfId="0" applyFont="1" applyBorder="1" applyAlignment="1">
      <alignment horizontal="center" textRotation="90"/>
    </xf>
    <xf numFmtId="0" fontId="2" fillId="0" borderId="33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0" borderId="12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 textRotation="90" wrapText="1"/>
    </xf>
    <xf numFmtId="0" fontId="2" fillId="0" borderId="12" xfId="0" applyFont="1" applyBorder="1" applyAlignment="1">
      <alignment horizontal="center" textRotation="90"/>
    </xf>
    <xf numFmtId="0" fontId="2" fillId="0" borderId="10" xfId="0" applyFont="1" applyBorder="1" applyAlignment="1">
      <alignment horizontal="center" textRotation="90"/>
    </xf>
    <xf numFmtId="0" fontId="2" fillId="0" borderId="54" xfId="0" applyFont="1" applyBorder="1" applyAlignment="1">
      <alignment horizontal="center" textRotation="90"/>
    </xf>
    <xf numFmtId="0" fontId="2" fillId="0" borderId="59" xfId="0" applyFont="1" applyBorder="1" applyAlignment="1">
      <alignment horizontal="center" textRotation="90"/>
    </xf>
    <xf numFmtId="0" fontId="2" fillId="0" borderId="38" xfId="0" applyFont="1" applyBorder="1" applyAlignment="1">
      <alignment horizontal="center" textRotation="90"/>
    </xf>
    <xf numFmtId="0" fontId="2" fillId="0" borderId="18" xfId="0" applyFont="1" applyBorder="1" applyAlignment="1">
      <alignment horizontal="center" textRotation="90"/>
    </xf>
    <xf numFmtId="0" fontId="2" fillId="0" borderId="58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42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9" fontId="2" fillId="0" borderId="12" xfId="0" applyNumberFormat="1" applyFont="1" applyBorder="1" applyAlignment="1">
      <alignment horizontal="center" textRotation="90"/>
    </xf>
    <xf numFmtId="49" fontId="2" fillId="0" borderId="13" xfId="0" applyNumberFormat="1" applyFont="1" applyBorder="1" applyAlignment="1">
      <alignment horizontal="center" textRotation="90"/>
    </xf>
    <xf numFmtId="49" fontId="2" fillId="0" borderId="54" xfId="0" applyNumberFormat="1" applyFont="1" applyBorder="1" applyAlignment="1">
      <alignment horizontal="center" textRotation="90"/>
    </xf>
    <xf numFmtId="49" fontId="2" fillId="0" borderId="21" xfId="0" applyNumberFormat="1" applyFont="1" applyBorder="1" applyAlignment="1">
      <alignment horizontal="center" textRotation="90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1" fillId="0" borderId="49" xfId="0" applyFont="1" applyBorder="1" applyAlignment="1">
      <alignment horizontal="center" vertical="center" textRotation="90"/>
    </xf>
    <xf numFmtId="0" fontId="1" fillId="0" borderId="50" xfId="0" applyFont="1" applyBorder="1" applyAlignment="1">
      <alignment horizontal="center" vertical="center" textRotation="90"/>
    </xf>
    <xf numFmtId="0" fontId="1" fillId="0" borderId="51" xfId="0" applyFont="1" applyBorder="1" applyAlignment="1">
      <alignment horizontal="center" vertical="center" textRotation="90"/>
    </xf>
    <xf numFmtId="0" fontId="1" fillId="0" borderId="52" xfId="0" applyFont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textRotation="90" wrapText="1"/>
    </xf>
    <xf numFmtId="0" fontId="2" fillId="0" borderId="18" xfId="0" applyFont="1" applyBorder="1" applyAlignment="1">
      <alignment horizontal="center" textRotation="90" wrapText="1"/>
    </xf>
    <xf numFmtId="0" fontId="2" fillId="0" borderId="25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3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" fontId="3" fillId="0" borderId="46" xfId="0" applyNumberFormat="1" applyFont="1" applyBorder="1" applyAlignment="1">
      <alignment horizontal="center" vertical="center"/>
    </xf>
    <xf numFmtId="1" fontId="3" fillId="0" borderId="4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64" fontId="0" fillId="0" borderId="2" xfId="0" applyNumberFormat="1" applyFont="1" applyBorder="1" applyAlignment="1">
      <alignment horizontal="center" vertical="center"/>
    </xf>
    <xf numFmtId="164" fontId="0" fillId="0" borderId="3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9" xfId="0" applyFont="1" applyBorder="1" applyAlignment="1">
      <alignment horizontal="left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38" xfId="0" applyBorder="1" applyAlignment="1">
      <alignment horizontal="left" vertical="center" wrapText="1"/>
    </xf>
    <xf numFmtId="0" fontId="0" fillId="0" borderId="39" xfId="0" applyFont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 wrapText="1"/>
    </xf>
    <xf numFmtId="0" fontId="0" fillId="0" borderId="29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9" fillId="2" borderId="30" xfId="0" applyFont="1" applyFill="1" applyBorder="1" applyAlignment="1">
      <alignment horizontal="left" vertical="center" wrapText="1"/>
    </xf>
    <xf numFmtId="0" fontId="19" fillId="2" borderId="3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71"/>
  <sheetViews>
    <sheetView tabSelected="1" showWhiteSpace="0" view="pageBreakPreview" topLeftCell="A35" zoomScaleNormal="120" zoomScaleSheetLayoutView="100" workbookViewId="0">
      <selection activeCell="AP38" sqref="AP38:AQ38"/>
    </sheetView>
  </sheetViews>
  <sheetFormatPr defaultColWidth="9.109375" defaultRowHeight="13.2"/>
  <cols>
    <col min="1" max="1" width="3" style="4" customWidth="1"/>
    <col min="2" max="2" width="2.44140625" style="4" customWidth="1"/>
    <col min="3" max="16" width="2.33203125" style="4" customWidth="1"/>
    <col min="17" max="17" width="2.109375" style="4" customWidth="1"/>
    <col min="18" max="61" width="2.33203125" style="4" customWidth="1"/>
    <col min="62" max="16384" width="9.109375" style="4"/>
  </cols>
  <sheetData>
    <row r="1" spans="1:6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304" t="s">
        <v>51</v>
      </c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  <c r="AF1" s="304"/>
      <c r="AG1" s="304"/>
      <c r="AH1" s="304"/>
      <c r="AI1" s="304"/>
      <c r="AJ1" s="304"/>
      <c r="AK1" s="304"/>
      <c r="AL1" s="304"/>
      <c r="AM1" s="304"/>
      <c r="AN1" s="304"/>
      <c r="AO1" s="304"/>
      <c r="AP1" s="304"/>
      <c r="AQ1" s="304"/>
      <c r="AR1" s="304"/>
      <c r="AS1" s="304"/>
      <c r="AT1" s="304"/>
      <c r="AU1" s="304"/>
      <c r="AV1" s="304"/>
      <c r="AW1" s="304"/>
      <c r="AX1" s="304"/>
      <c r="AY1" s="304"/>
      <c r="AZ1" s="304"/>
      <c r="BA1" s="19"/>
      <c r="BB1" s="19"/>
      <c r="BC1" s="19"/>
      <c r="BD1" s="19"/>
      <c r="BE1" s="19"/>
      <c r="BF1" s="19"/>
      <c r="BG1" s="19"/>
      <c r="BH1" s="19"/>
      <c r="BI1" s="19"/>
    </row>
    <row r="2" spans="1:65" ht="21.45" customHeight="1">
      <c r="Q2" s="275" t="s">
        <v>21</v>
      </c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N2" s="275"/>
      <c r="AO2" s="275"/>
      <c r="AP2" s="275"/>
      <c r="AQ2" s="275"/>
      <c r="AR2" s="275"/>
      <c r="AS2" s="275"/>
      <c r="AT2" s="275"/>
      <c r="AU2" s="275"/>
      <c r="AV2" s="275"/>
      <c r="AW2" s="275"/>
      <c r="AX2" s="275"/>
      <c r="AY2" s="275"/>
      <c r="AZ2" s="275"/>
      <c r="BA2" s="25" t="s">
        <v>95</v>
      </c>
      <c r="BB2" s="25"/>
      <c r="BD2" s="14"/>
      <c r="BE2" s="15"/>
      <c r="BF2" s="15"/>
      <c r="BG2" s="26"/>
      <c r="BH2" s="26"/>
      <c r="BI2" s="26"/>
      <c r="BJ2" s="26"/>
      <c r="BK2" s="26"/>
      <c r="BL2" s="27"/>
      <c r="BM2" s="27"/>
    </row>
    <row r="3" spans="1:65" ht="21.45" customHeight="1">
      <c r="Q3" s="275" t="s">
        <v>73</v>
      </c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5"/>
      <c r="AC3" s="275"/>
      <c r="AD3" s="275"/>
      <c r="AE3" s="275"/>
      <c r="AF3" s="275"/>
      <c r="AG3" s="275"/>
      <c r="AH3" s="275"/>
      <c r="AI3" s="275"/>
      <c r="AJ3" s="275"/>
      <c r="AK3" s="275"/>
      <c r="AL3" s="275"/>
      <c r="AM3" s="275"/>
      <c r="AN3" s="275"/>
      <c r="AO3" s="275"/>
      <c r="AP3" s="275"/>
      <c r="AQ3" s="275"/>
      <c r="AR3" s="275"/>
      <c r="AS3" s="275"/>
      <c r="AT3" s="275"/>
      <c r="AU3" s="275"/>
      <c r="AV3" s="275"/>
      <c r="AW3" s="275"/>
      <c r="AX3" s="275"/>
      <c r="AY3" s="275"/>
      <c r="AZ3" s="275"/>
      <c r="BA3" s="14" t="s">
        <v>57</v>
      </c>
      <c r="BB3" s="14"/>
      <c r="BD3" s="14"/>
      <c r="BE3" s="15"/>
      <c r="BF3" s="15"/>
      <c r="BG3" s="26"/>
      <c r="BH3" s="26"/>
      <c r="BI3" s="26"/>
      <c r="BJ3" s="26"/>
      <c r="BK3" s="26"/>
      <c r="BL3" s="27"/>
      <c r="BM3" s="27"/>
    </row>
    <row r="4" spans="1:65" ht="27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4"/>
      <c r="AQ4" s="14"/>
      <c r="AR4" s="15"/>
      <c r="AS4" s="15"/>
      <c r="AT4" s="15"/>
      <c r="AU4" s="20"/>
      <c r="AV4" s="20"/>
      <c r="AW4" s="28"/>
      <c r="AX4" s="28"/>
      <c r="AY4" s="20"/>
      <c r="AZ4" s="20"/>
      <c r="BA4" s="274" t="s">
        <v>125</v>
      </c>
      <c r="BB4" s="274"/>
      <c r="BC4" s="274"/>
      <c r="BD4" s="274"/>
      <c r="BE4" s="274"/>
      <c r="BF4" s="274"/>
      <c r="BG4" s="274"/>
      <c r="BH4" s="274"/>
      <c r="BI4" s="274"/>
      <c r="BJ4" s="274"/>
      <c r="BK4" s="274"/>
      <c r="BL4" s="27"/>
      <c r="BM4" s="27"/>
    </row>
    <row r="5" spans="1:65" ht="21.45" customHeight="1">
      <c r="Q5" s="305" t="s">
        <v>126</v>
      </c>
      <c r="R5" s="305"/>
      <c r="S5" s="305"/>
      <c r="T5" s="305"/>
      <c r="U5" s="305"/>
      <c r="V5" s="305"/>
      <c r="W5" s="305"/>
      <c r="X5" s="305"/>
      <c r="Y5" s="305"/>
      <c r="Z5" s="305"/>
      <c r="AA5" s="305"/>
      <c r="AB5" s="305"/>
      <c r="AC5" s="305"/>
      <c r="AD5" s="305"/>
      <c r="AE5" s="305"/>
      <c r="AF5" s="305"/>
      <c r="AG5" s="305"/>
      <c r="AH5" s="305"/>
      <c r="AI5" s="305"/>
      <c r="AJ5" s="305"/>
      <c r="AK5" s="305"/>
      <c r="AL5" s="305"/>
      <c r="AM5" s="305"/>
      <c r="AN5" s="305"/>
      <c r="AO5" s="305"/>
      <c r="AP5" s="305"/>
      <c r="AQ5" s="305"/>
      <c r="AR5" s="305"/>
      <c r="AS5" s="305"/>
      <c r="AT5" s="305"/>
      <c r="AU5" s="305"/>
      <c r="AV5" s="305"/>
      <c r="AW5" s="305"/>
      <c r="AX5" s="305"/>
      <c r="AY5" s="305"/>
      <c r="AZ5" s="305"/>
      <c r="BA5" s="274" t="s">
        <v>124</v>
      </c>
      <c r="BB5" s="274"/>
      <c r="BC5" s="274"/>
      <c r="BD5" s="274"/>
      <c r="BE5" s="274"/>
      <c r="BF5" s="274"/>
      <c r="BG5" s="274"/>
      <c r="BH5" s="274"/>
      <c r="BI5" s="274"/>
      <c r="BJ5" s="274"/>
      <c r="BK5" s="274"/>
      <c r="BL5" s="27"/>
      <c r="BM5" s="27"/>
    </row>
    <row r="6" spans="1:65" customFormat="1" ht="18" customHeight="1">
      <c r="A6" s="65"/>
      <c r="B6" s="259" t="s">
        <v>45</v>
      </c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8" t="s">
        <v>63</v>
      </c>
      <c r="S6" s="259"/>
      <c r="T6" s="259"/>
      <c r="U6" s="259"/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59"/>
      <c r="AO6" s="259"/>
      <c r="AP6" s="259"/>
      <c r="AQ6" s="259"/>
      <c r="AR6" s="259"/>
      <c r="AS6" s="259"/>
      <c r="AT6" s="259"/>
      <c r="AU6" s="259"/>
      <c r="AV6" s="259"/>
      <c r="AW6" s="259"/>
      <c r="AX6" s="259"/>
      <c r="AY6" s="259"/>
      <c r="AZ6" s="259"/>
      <c r="BA6" s="259"/>
      <c r="BB6" s="259"/>
      <c r="BC6" s="259"/>
      <c r="BD6" s="259"/>
      <c r="BE6" s="259"/>
      <c r="BF6" s="259"/>
      <c r="BG6" s="259"/>
      <c r="BH6" s="259"/>
      <c r="BI6" s="259"/>
    </row>
    <row r="7" spans="1:65" customFormat="1" ht="18" customHeight="1">
      <c r="A7" s="65"/>
      <c r="B7" s="259" t="s">
        <v>91</v>
      </c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8" t="s">
        <v>69</v>
      </c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59"/>
      <c r="AR7" s="259"/>
      <c r="AS7" s="259"/>
      <c r="AT7" s="259"/>
      <c r="AU7" s="259"/>
      <c r="AV7" s="259"/>
      <c r="AW7" s="259"/>
      <c r="AX7" s="259"/>
      <c r="AY7" s="259"/>
      <c r="AZ7" s="259"/>
      <c r="BA7" s="259"/>
      <c r="BB7" s="259"/>
      <c r="BC7" s="259"/>
      <c r="BD7" s="259"/>
      <c r="BE7" s="259"/>
      <c r="BF7" s="259"/>
      <c r="BG7" s="259"/>
      <c r="BH7" s="259"/>
      <c r="BI7" s="259"/>
    </row>
    <row r="8" spans="1:65" customFormat="1" ht="18" customHeight="1">
      <c r="A8" s="65"/>
      <c r="B8" s="259" t="s">
        <v>87</v>
      </c>
      <c r="C8" s="259"/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8" t="s">
        <v>68</v>
      </c>
      <c r="S8" s="259"/>
      <c r="T8" s="259"/>
      <c r="U8" s="259"/>
      <c r="V8" s="259"/>
      <c r="W8" s="259"/>
      <c r="X8" s="259"/>
      <c r="Y8" s="259"/>
      <c r="Z8" s="259"/>
      <c r="AA8" s="259"/>
      <c r="AB8" s="259"/>
      <c r="AC8" s="259"/>
      <c r="AD8" s="259"/>
      <c r="AE8" s="259"/>
      <c r="AF8" s="259"/>
      <c r="AG8" s="259"/>
      <c r="AH8" s="259"/>
      <c r="AI8" s="259"/>
      <c r="AJ8" s="259"/>
      <c r="AK8" s="259"/>
      <c r="AL8" s="259"/>
      <c r="AM8" s="259"/>
      <c r="AN8" s="259"/>
      <c r="AO8" s="259"/>
      <c r="AP8" s="259"/>
      <c r="AQ8" s="259"/>
      <c r="AR8" s="259"/>
      <c r="AS8" s="259"/>
      <c r="AT8" s="259"/>
      <c r="AU8" s="259"/>
      <c r="AV8" s="259"/>
      <c r="AW8" s="259"/>
      <c r="AX8" s="259"/>
      <c r="AY8" s="259"/>
      <c r="AZ8" s="259"/>
      <c r="BA8" s="259"/>
      <c r="BB8" s="259"/>
      <c r="BC8" s="259"/>
      <c r="BD8" s="259"/>
      <c r="BE8" s="259"/>
      <c r="BF8" s="259"/>
      <c r="BG8" s="259"/>
      <c r="BH8" s="259"/>
      <c r="BI8" s="259"/>
    </row>
    <row r="9" spans="1:65" customFormat="1" ht="18" customHeight="1">
      <c r="A9" s="65"/>
      <c r="B9" s="258" t="s">
        <v>92</v>
      </c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258"/>
      <c r="P9" s="258"/>
      <c r="Q9" s="258"/>
      <c r="R9" s="258" t="s">
        <v>70</v>
      </c>
      <c r="S9" s="258"/>
      <c r="T9" s="258"/>
      <c r="U9" s="258"/>
      <c r="V9" s="258"/>
      <c r="W9" s="258"/>
      <c r="X9" s="258"/>
      <c r="Y9" s="258"/>
      <c r="Z9" s="258"/>
      <c r="AA9" s="258"/>
      <c r="AB9" s="258"/>
      <c r="AC9" s="258"/>
      <c r="AD9" s="258"/>
      <c r="AE9" s="258"/>
      <c r="AF9" s="258"/>
      <c r="AG9" s="258"/>
      <c r="AH9" s="258"/>
      <c r="AI9" s="258"/>
      <c r="AJ9" s="258"/>
      <c r="AK9" s="258"/>
      <c r="AL9" s="258"/>
      <c r="AM9" s="258"/>
      <c r="AN9" s="258"/>
      <c r="AO9" s="258"/>
      <c r="AP9" s="258"/>
      <c r="AQ9" s="258"/>
      <c r="AR9" s="258"/>
      <c r="AS9" s="258"/>
      <c r="AT9" s="258"/>
      <c r="AU9" s="258"/>
      <c r="AV9" s="258"/>
      <c r="AW9" s="258"/>
      <c r="AX9" s="258"/>
      <c r="AY9" s="258"/>
      <c r="AZ9" s="258"/>
      <c r="BA9" s="258"/>
      <c r="BB9" s="258"/>
      <c r="BC9" s="258"/>
      <c r="BD9" s="258"/>
      <c r="BE9" s="258"/>
      <c r="BF9" s="258"/>
      <c r="BG9" s="258"/>
      <c r="BH9" s="258"/>
      <c r="BI9" s="258"/>
    </row>
    <row r="10" spans="1:65" customFormat="1" ht="18" customHeight="1">
      <c r="A10" s="65"/>
      <c r="B10" s="258" t="s">
        <v>116</v>
      </c>
      <c r="C10" s="259"/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8" t="s">
        <v>117</v>
      </c>
      <c r="S10" s="259"/>
      <c r="T10" s="259"/>
      <c r="U10" s="259"/>
      <c r="V10" s="259"/>
      <c r="W10" s="259"/>
      <c r="X10" s="259"/>
      <c r="Y10" s="259"/>
      <c r="Z10" s="259"/>
      <c r="AA10" s="259"/>
      <c r="AB10" s="259"/>
      <c r="AC10" s="259"/>
      <c r="AD10" s="259"/>
      <c r="AE10" s="259"/>
      <c r="AF10" s="259"/>
      <c r="AG10" s="259"/>
      <c r="AH10" s="259"/>
      <c r="AI10" s="259"/>
      <c r="AJ10" s="259"/>
      <c r="AK10" s="259"/>
      <c r="AL10" s="259"/>
      <c r="AM10" s="259"/>
      <c r="AN10" s="259"/>
      <c r="AO10" s="259"/>
      <c r="AP10" s="259"/>
      <c r="AQ10" s="259"/>
      <c r="AR10" s="259"/>
      <c r="AS10" s="259"/>
      <c r="AT10" s="259"/>
      <c r="AU10" s="259"/>
      <c r="AV10" s="259"/>
      <c r="AW10" s="259"/>
      <c r="AX10" s="259"/>
      <c r="AY10" s="259"/>
      <c r="AZ10" s="259"/>
      <c r="BA10" s="259"/>
      <c r="BB10" s="259"/>
      <c r="BC10" s="259"/>
      <c r="BD10" s="259"/>
      <c r="BE10" s="259"/>
      <c r="BF10" s="259"/>
      <c r="BG10" s="259"/>
      <c r="BH10" s="259"/>
      <c r="BI10" s="259"/>
    </row>
    <row r="11" spans="1:65" customFormat="1" ht="18" customHeight="1">
      <c r="A11" s="65"/>
      <c r="B11" s="258" t="s">
        <v>127</v>
      </c>
      <c r="C11" s="259"/>
      <c r="D11" s="259"/>
      <c r="E11" s="259"/>
      <c r="F11" s="259"/>
      <c r="G11" s="259"/>
      <c r="H11" s="259"/>
      <c r="I11" s="259"/>
      <c r="J11" s="259"/>
      <c r="K11" s="259"/>
      <c r="L11" s="259"/>
      <c r="M11" s="259"/>
      <c r="N11" s="259"/>
      <c r="O11" s="259"/>
      <c r="P11" s="259"/>
      <c r="Q11" s="259"/>
      <c r="R11" s="258" t="s">
        <v>118</v>
      </c>
      <c r="S11" s="259"/>
      <c r="T11" s="259"/>
      <c r="U11" s="259"/>
      <c r="V11" s="259"/>
      <c r="W11" s="259"/>
      <c r="X11" s="259"/>
      <c r="Y11" s="259"/>
      <c r="Z11" s="259"/>
      <c r="AA11" s="259"/>
      <c r="AB11" s="259"/>
      <c r="AC11" s="259"/>
      <c r="AD11" s="259"/>
      <c r="AE11" s="259"/>
      <c r="AF11" s="259"/>
      <c r="AG11" s="259"/>
      <c r="AH11" s="259"/>
      <c r="AI11" s="259"/>
      <c r="AJ11" s="259"/>
      <c r="AK11" s="259"/>
      <c r="AL11" s="259"/>
      <c r="AM11" s="259"/>
      <c r="AN11" s="259"/>
      <c r="AO11" s="259"/>
      <c r="AP11" s="259"/>
      <c r="AQ11" s="259"/>
      <c r="AR11" s="259"/>
      <c r="AS11" s="259"/>
      <c r="AT11" s="259"/>
      <c r="AU11" s="259"/>
      <c r="AV11" s="259"/>
      <c r="AW11" s="259"/>
      <c r="AX11" s="259"/>
      <c r="AY11" s="259"/>
      <c r="AZ11" s="259"/>
      <c r="BA11" s="259"/>
      <c r="BB11" s="259"/>
      <c r="BC11" s="259"/>
      <c r="BD11" s="259"/>
      <c r="BE11" s="259"/>
      <c r="BF11" s="259"/>
      <c r="BG11" s="259"/>
      <c r="BH11" s="259"/>
      <c r="BI11" s="259"/>
    </row>
    <row r="12" spans="1:65" customFormat="1" ht="18" customHeight="1">
      <c r="A12" s="65"/>
      <c r="B12" s="258" t="s">
        <v>93</v>
      </c>
      <c r="C12" s="258"/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8"/>
      <c r="R12" s="258" t="s">
        <v>109</v>
      </c>
      <c r="S12" s="258"/>
      <c r="T12" s="258"/>
      <c r="U12" s="258"/>
      <c r="V12" s="258"/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  <c r="AH12" s="258"/>
      <c r="AI12" s="258"/>
      <c r="AJ12" s="258"/>
      <c r="AK12" s="258"/>
      <c r="AL12" s="258"/>
      <c r="AM12" s="258"/>
      <c r="AN12" s="258"/>
      <c r="AO12" s="258"/>
      <c r="AP12" s="258"/>
      <c r="AQ12" s="258"/>
      <c r="AR12" s="258"/>
      <c r="AS12" s="258"/>
      <c r="AT12" s="258"/>
      <c r="AU12" s="258"/>
      <c r="AV12" s="258"/>
      <c r="AW12" s="258"/>
      <c r="AX12" s="258"/>
      <c r="AY12" s="258"/>
      <c r="AZ12" s="258"/>
      <c r="BA12" s="258"/>
      <c r="BB12" s="258"/>
      <c r="BC12" s="258"/>
      <c r="BD12" s="258"/>
      <c r="BE12" s="258"/>
      <c r="BF12" s="258"/>
      <c r="BG12" s="258"/>
      <c r="BH12" s="258"/>
      <c r="BI12" s="258"/>
    </row>
    <row r="13" spans="1:65" customFormat="1" ht="18" customHeight="1" thickBot="1">
      <c r="A13" s="65"/>
      <c r="B13" s="276" t="s">
        <v>94</v>
      </c>
      <c r="C13" s="276"/>
      <c r="D13" s="276"/>
      <c r="E13" s="276"/>
      <c r="F13" s="276"/>
      <c r="G13" s="276"/>
      <c r="H13" s="276"/>
      <c r="I13" s="276"/>
      <c r="J13" s="276"/>
      <c r="K13" s="276"/>
      <c r="L13" s="276"/>
      <c r="M13" s="276"/>
      <c r="N13" s="276"/>
      <c r="O13" s="276"/>
      <c r="P13" s="276"/>
      <c r="Q13" s="276"/>
      <c r="R13" s="276" t="s">
        <v>71</v>
      </c>
      <c r="S13" s="276"/>
      <c r="T13" s="276"/>
      <c r="U13" s="276"/>
      <c r="V13" s="276"/>
      <c r="W13" s="276"/>
      <c r="X13" s="276"/>
      <c r="Y13" s="276"/>
      <c r="Z13" s="276"/>
      <c r="AA13" s="276"/>
      <c r="AB13" s="276"/>
      <c r="AC13" s="276"/>
      <c r="AD13" s="276"/>
      <c r="AE13" s="276"/>
      <c r="AF13" s="276"/>
      <c r="AG13" s="276"/>
      <c r="AH13" s="276"/>
      <c r="AI13" s="276"/>
      <c r="AJ13" s="276"/>
      <c r="AK13" s="276"/>
      <c r="AL13" s="276"/>
      <c r="AM13" s="276"/>
      <c r="AN13" s="276"/>
      <c r="AO13" s="276"/>
      <c r="AP13" s="276"/>
      <c r="AQ13" s="276"/>
      <c r="AR13" s="276"/>
      <c r="AS13" s="276"/>
      <c r="AT13" s="276"/>
      <c r="AU13" s="276"/>
      <c r="AV13" s="276"/>
      <c r="AW13" s="276"/>
      <c r="AX13" s="276"/>
      <c r="AY13" s="276"/>
      <c r="AZ13" s="276"/>
      <c r="BA13" s="276"/>
      <c r="BB13" s="276"/>
      <c r="BC13" s="276"/>
      <c r="BD13" s="276"/>
      <c r="BE13" s="276"/>
      <c r="BF13" s="276"/>
      <c r="BG13" s="276"/>
      <c r="BH13" s="276"/>
      <c r="BI13" s="276"/>
    </row>
    <row r="14" spans="1:65" ht="27" customHeight="1" thickBot="1">
      <c r="A14" s="114" t="s">
        <v>58</v>
      </c>
      <c r="B14" s="115"/>
      <c r="C14" s="280"/>
      <c r="D14" s="280"/>
      <c r="E14" s="280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6"/>
      <c r="BC14" s="342" t="s">
        <v>88</v>
      </c>
      <c r="BD14" s="343"/>
      <c r="BE14" s="343"/>
      <c r="BF14" s="343"/>
      <c r="BG14" s="343"/>
      <c r="BH14" s="343"/>
      <c r="BI14" s="344"/>
    </row>
    <row r="15" spans="1:65" ht="12.75" customHeight="1" thickBot="1">
      <c r="A15" s="345" t="s">
        <v>96</v>
      </c>
      <c r="B15" s="346"/>
      <c r="C15" s="70"/>
      <c r="D15" s="277" t="s">
        <v>0</v>
      </c>
      <c r="E15" s="278"/>
      <c r="F15" s="279"/>
      <c r="G15" s="71"/>
      <c r="H15" s="277" t="s">
        <v>1</v>
      </c>
      <c r="I15" s="278"/>
      <c r="J15" s="278"/>
      <c r="K15" s="279"/>
      <c r="L15" s="70"/>
      <c r="M15" s="277" t="s">
        <v>2</v>
      </c>
      <c r="N15" s="278"/>
      <c r="O15" s="279"/>
      <c r="P15" s="70"/>
      <c r="Q15" s="277" t="s">
        <v>3</v>
      </c>
      <c r="R15" s="278"/>
      <c r="S15" s="279"/>
      <c r="T15" s="72"/>
      <c r="U15" s="277" t="s">
        <v>4</v>
      </c>
      <c r="V15" s="278"/>
      <c r="W15" s="278"/>
      <c r="X15" s="279"/>
      <c r="Y15" s="277" t="s">
        <v>5</v>
      </c>
      <c r="Z15" s="278"/>
      <c r="AA15" s="278"/>
      <c r="AB15" s="279"/>
      <c r="AC15" s="70"/>
      <c r="AD15" s="277" t="s">
        <v>6</v>
      </c>
      <c r="AE15" s="278"/>
      <c r="AF15" s="279"/>
      <c r="AG15" s="71"/>
      <c r="AH15" s="277" t="s">
        <v>19</v>
      </c>
      <c r="AI15" s="278"/>
      <c r="AJ15" s="278"/>
      <c r="AK15" s="279"/>
      <c r="AL15" s="277" t="s">
        <v>7</v>
      </c>
      <c r="AM15" s="278"/>
      <c r="AN15" s="278"/>
      <c r="AO15" s="279"/>
      <c r="AP15" s="70"/>
      <c r="AQ15" s="277" t="s">
        <v>8</v>
      </c>
      <c r="AR15" s="278"/>
      <c r="AS15" s="279"/>
      <c r="AT15" s="71"/>
      <c r="AU15" s="277" t="s">
        <v>9</v>
      </c>
      <c r="AV15" s="278"/>
      <c r="AW15" s="278"/>
      <c r="AX15" s="279"/>
      <c r="AY15" s="70"/>
      <c r="AZ15" s="277" t="s">
        <v>10</v>
      </c>
      <c r="BA15" s="278"/>
      <c r="BB15" s="278"/>
      <c r="BC15" s="301" t="s">
        <v>12</v>
      </c>
      <c r="BD15" s="291" t="s">
        <v>13</v>
      </c>
      <c r="BE15" s="291" t="s">
        <v>14</v>
      </c>
      <c r="BF15" s="294" t="s">
        <v>20</v>
      </c>
      <c r="BG15" s="291" t="s">
        <v>86</v>
      </c>
      <c r="BH15" s="291" t="s">
        <v>15</v>
      </c>
      <c r="BI15" s="298" t="s">
        <v>16</v>
      </c>
    </row>
    <row r="16" spans="1:65" customFormat="1" ht="19.5" customHeight="1">
      <c r="A16" s="347"/>
      <c r="B16" s="348"/>
      <c r="C16" s="66" t="s">
        <v>128</v>
      </c>
      <c r="D16" s="67" t="s">
        <v>129</v>
      </c>
      <c r="E16" s="67" t="s">
        <v>130</v>
      </c>
      <c r="F16" s="67" t="s">
        <v>131</v>
      </c>
      <c r="G16" s="67" t="s">
        <v>132</v>
      </c>
      <c r="H16" s="67" t="s">
        <v>97</v>
      </c>
      <c r="I16" s="67" t="s">
        <v>98</v>
      </c>
      <c r="J16" s="67" t="s">
        <v>99</v>
      </c>
      <c r="K16" s="67" t="s">
        <v>100</v>
      </c>
      <c r="L16" s="67" t="s">
        <v>115</v>
      </c>
      <c r="M16" s="67" t="s">
        <v>60</v>
      </c>
      <c r="N16" s="67" t="s">
        <v>61</v>
      </c>
      <c r="O16" s="67" t="s">
        <v>62</v>
      </c>
      <c r="P16" s="67" t="s">
        <v>133</v>
      </c>
      <c r="Q16" s="67" t="s">
        <v>129</v>
      </c>
      <c r="R16" s="67" t="s">
        <v>130</v>
      </c>
      <c r="S16" s="67" t="s">
        <v>131</v>
      </c>
      <c r="T16" s="67" t="s">
        <v>134</v>
      </c>
      <c r="U16" s="67" t="s">
        <v>110</v>
      </c>
      <c r="V16" s="67" t="s">
        <v>111</v>
      </c>
      <c r="W16" s="67" t="s">
        <v>112</v>
      </c>
      <c r="X16" s="67" t="s">
        <v>113</v>
      </c>
      <c r="Y16" s="67" t="s">
        <v>119</v>
      </c>
      <c r="Z16" s="67" t="s">
        <v>120</v>
      </c>
      <c r="AA16" s="67" t="s">
        <v>121</v>
      </c>
      <c r="AB16" s="67" t="s">
        <v>122</v>
      </c>
      <c r="AC16" s="67" t="s">
        <v>135</v>
      </c>
      <c r="AD16" s="67" t="s">
        <v>120</v>
      </c>
      <c r="AE16" s="68" t="s">
        <v>121</v>
      </c>
      <c r="AF16" s="68" t="s">
        <v>122</v>
      </c>
      <c r="AG16" s="68" t="s">
        <v>123</v>
      </c>
      <c r="AH16" s="68" t="s">
        <v>97</v>
      </c>
      <c r="AI16" s="67" t="s">
        <v>98</v>
      </c>
      <c r="AJ16" s="67" t="s">
        <v>99</v>
      </c>
      <c r="AK16" s="67" t="s">
        <v>100</v>
      </c>
      <c r="AL16" s="67" t="s">
        <v>59</v>
      </c>
      <c r="AM16" s="67" t="s">
        <v>23</v>
      </c>
      <c r="AN16" s="67" t="s">
        <v>24</v>
      </c>
      <c r="AO16" s="67" t="s">
        <v>25</v>
      </c>
      <c r="AP16" s="67" t="s">
        <v>128</v>
      </c>
      <c r="AQ16" s="67" t="s">
        <v>129</v>
      </c>
      <c r="AR16" s="67" t="s">
        <v>130</v>
      </c>
      <c r="AS16" s="67" t="s">
        <v>131</v>
      </c>
      <c r="AT16" s="67" t="s">
        <v>132</v>
      </c>
      <c r="AU16" s="67" t="s">
        <v>97</v>
      </c>
      <c r="AV16" s="67" t="s">
        <v>98</v>
      </c>
      <c r="AW16" s="67" t="s">
        <v>99</v>
      </c>
      <c r="AX16" s="67" t="s">
        <v>100</v>
      </c>
      <c r="AY16" s="67" t="s">
        <v>115</v>
      </c>
      <c r="AZ16" s="67" t="s">
        <v>60</v>
      </c>
      <c r="BA16" s="67" t="s">
        <v>61</v>
      </c>
      <c r="BB16" s="69" t="s">
        <v>62</v>
      </c>
      <c r="BC16" s="302"/>
      <c r="BD16" s="292"/>
      <c r="BE16" s="292"/>
      <c r="BF16" s="295"/>
      <c r="BG16" s="292"/>
      <c r="BH16" s="292"/>
      <c r="BI16" s="299"/>
    </row>
    <row r="17" spans="1:63" ht="12.75" customHeight="1" thickBot="1">
      <c r="A17" s="347"/>
      <c r="B17" s="348"/>
      <c r="C17" s="30">
        <v>1</v>
      </c>
      <c r="D17" s="31">
        <v>2</v>
      </c>
      <c r="E17" s="31">
        <v>3</v>
      </c>
      <c r="F17" s="31">
        <v>4</v>
      </c>
      <c r="G17" s="31">
        <v>5</v>
      </c>
      <c r="H17" s="31">
        <v>6</v>
      </c>
      <c r="I17" s="31">
        <v>7</v>
      </c>
      <c r="J17" s="31">
        <v>8</v>
      </c>
      <c r="K17" s="31">
        <v>9</v>
      </c>
      <c r="L17" s="31">
        <v>10</v>
      </c>
      <c r="M17" s="31">
        <v>11</v>
      </c>
      <c r="N17" s="31">
        <v>12</v>
      </c>
      <c r="O17" s="31">
        <v>13</v>
      </c>
      <c r="P17" s="31">
        <v>14</v>
      </c>
      <c r="Q17" s="31">
        <v>15</v>
      </c>
      <c r="R17" s="31">
        <v>16</v>
      </c>
      <c r="S17" s="31">
        <v>17</v>
      </c>
      <c r="T17" s="31">
        <v>18</v>
      </c>
      <c r="U17" s="31">
        <v>19</v>
      </c>
      <c r="V17" s="31">
        <v>20</v>
      </c>
      <c r="W17" s="31">
        <v>21</v>
      </c>
      <c r="X17" s="31">
        <v>22</v>
      </c>
      <c r="Y17" s="31">
        <v>23</v>
      </c>
      <c r="Z17" s="31">
        <v>24</v>
      </c>
      <c r="AA17" s="31">
        <v>25</v>
      </c>
      <c r="AB17" s="31">
        <v>26</v>
      </c>
      <c r="AC17" s="31">
        <v>27</v>
      </c>
      <c r="AD17" s="31">
        <v>28</v>
      </c>
      <c r="AE17" s="31">
        <v>29</v>
      </c>
      <c r="AF17" s="31">
        <v>30</v>
      </c>
      <c r="AG17" s="31">
        <v>31</v>
      </c>
      <c r="AH17" s="31">
        <v>32</v>
      </c>
      <c r="AI17" s="31">
        <v>33</v>
      </c>
      <c r="AJ17" s="31">
        <v>34</v>
      </c>
      <c r="AK17" s="31">
        <v>35</v>
      </c>
      <c r="AL17" s="31">
        <v>36</v>
      </c>
      <c r="AM17" s="31">
        <v>37</v>
      </c>
      <c r="AN17" s="31">
        <v>38</v>
      </c>
      <c r="AO17" s="31">
        <v>39</v>
      </c>
      <c r="AP17" s="31">
        <v>40</v>
      </c>
      <c r="AQ17" s="31">
        <v>41</v>
      </c>
      <c r="AR17" s="31">
        <v>42</v>
      </c>
      <c r="AS17" s="31">
        <v>43</v>
      </c>
      <c r="AT17" s="31">
        <v>44</v>
      </c>
      <c r="AU17" s="31">
        <v>45</v>
      </c>
      <c r="AV17" s="31">
        <v>46</v>
      </c>
      <c r="AW17" s="31">
        <v>47</v>
      </c>
      <c r="AX17" s="31">
        <v>48</v>
      </c>
      <c r="AY17" s="31">
        <v>49</v>
      </c>
      <c r="AZ17" s="31">
        <v>50</v>
      </c>
      <c r="BA17" s="31">
        <v>51</v>
      </c>
      <c r="BB17" s="32">
        <v>52</v>
      </c>
      <c r="BC17" s="302"/>
      <c r="BD17" s="292"/>
      <c r="BE17" s="292"/>
      <c r="BF17" s="295"/>
      <c r="BG17" s="292"/>
      <c r="BH17" s="292"/>
      <c r="BI17" s="299"/>
    </row>
    <row r="18" spans="1:63" ht="12.75" customHeight="1" thickBot="1">
      <c r="A18" s="347"/>
      <c r="B18" s="348"/>
      <c r="C18" s="48">
        <v>1</v>
      </c>
      <c r="D18" s="49">
        <v>2</v>
      </c>
      <c r="E18" s="49">
        <v>3</v>
      </c>
      <c r="F18" s="49">
        <v>4</v>
      </c>
      <c r="G18" s="49">
        <v>5</v>
      </c>
      <c r="H18" s="49">
        <v>6</v>
      </c>
      <c r="I18" s="49">
        <v>7</v>
      </c>
      <c r="J18" s="49">
        <v>8</v>
      </c>
      <c r="K18" s="49">
        <v>9</v>
      </c>
      <c r="L18" s="49">
        <v>10</v>
      </c>
      <c r="M18" s="49">
        <v>11</v>
      </c>
      <c r="N18" s="49">
        <v>12</v>
      </c>
      <c r="O18" s="49">
        <v>13</v>
      </c>
      <c r="P18" s="49">
        <v>14</v>
      </c>
      <c r="Q18" s="49">
        <v>15</v>
      </c>
      <c r="R18" s="49">
        <v>16</v>
      </c>
      <c r="S18" s="49">
        <v>17</v>
      </c>
      <c r="T18" s="49">
        <v>18</v>
      </c>
      <c r="U18" s="49"/>
      <c r="V18" s="49"/>
      <c r="W18" s="49"/>
      <c r="X18" s="49"/>
      <c r="Y18" s="49"/>
      <c r="Z18" s="49">
        <v>1</v>
      </c>
      <c r="AA18" s="49">
        <v>2</v>
      </c>
      <c r="AB18" s="49">
        <v>3</v>
      </c>
      <c r="AC18" s="49">
        <v>4</v>
      </c>
      <c r="AD18" s="49">
        <v>5</v>
      </c>
      <c r="AE18" s="49">
        <v>6</v>
      </c>
      <c r="AF18" s="49">
        <v>7</v>
      </c>
      <c r="AG18" s="49">
        <v>8</v>
      </c>
      <c r="AH18" s="49">
        <v>9</v>
      </c>
      <c r="AI18" s="49">
        <v>10</v>
      </c>
      <c r="AJ18" s="49">
        <v>11</v>
      </c>
      <c r="AK18" s="49">
        <v>12</v>
      </c>
      <c r="AL18" s="49">
        <v>13</v>
      </c>
      <c r="AM18" s="49">
        <v>14</v>
      </c>
      <c r="AN18" s="49">
        <v>15</v>
      </c>
      <c r="AO18" s="49">
        <v>16</v>
      </c>
      <c r="AP18" s="49"/>
      <c r="AQ18" s="49"/>
      <c r="AR18" s="49"/>
      <c r="AS18" s="49"/>
      <c r="AT18" s="49">
        <v>1</v>
      </c>
      <c r="AU18" s="49">
        <v>2</v>
      </c>
      <c r="AV18" s="49">
        <v>3</v>
      </c>
      <c r="AW18" s="49">
        <v>4</v>
      </c>
      <c r="AX18" s="49">
        <v>5</v>
      </c>
      <c r="AY18" s="49">
        <v>6</v>
      </c>
      <c r="AZ18" s="49">
        <v>7</v>
      </c>
      <c r="BA18" s="49">
        <v>8</v>
      </c>
      <c r="BB18" s="49">
        <v>9</v>
      </c>
      <c r="BC18" s="303"/>
      <c r="BD18" s="293"/>
      <c r="BE18" s="293"/>
      <c r="BF18" s="295"/>
      <c r="BG18" s="293"/>
      <c r="BH18" s="293"/>
      <c r="BI18" s="300"/>
    </row>
    <row r="19" spans="1:63" ht="12" customHeight="1">
      <c r="A19" s="283">
        <v>1</v>
      </c>
      <c r="B19" s="284"/>
      <c r="C19" s="55"/>
      <c r="D19" s="56"/>
      <c r="E19" s="56"/>
      <c r="F19" s="56"/>
      <c r="G19" s="56"/>
      <c r="H19" s="56"/>
      <c r="I19" s="56"/>
      <c r="J19" s="56" t="s">
        <v>136</v>
      </c>
      <c r="K19" s="56" t="s">
        <v>136</v>
      </c>
      <c r="L19" s="21"/>
      <c r="M19" s="56"/>
      <c r="N19" s="56"/>
      <c r="O19" s="56"/>
      <c r="P19" s="56"/>
      <c r="Q19" s="56"/>
      <c r="R19" s="56"/>
      <c r="S19" s="21" t="s">
        <v>136</v>
      </c>
      <c r="T19" s="21" t="s">
        <v>136</v>
      </c>
      <c r="U19" s="21" t="s">
        <v>137</v>
      </c>
      <c r="V19" s="21" t="s">
        <v>138</v>
      </c>
      <c r="W19" s="21" t="s">
        <v>138</v>
      </c>
      <c r="X19" s="21" t="s">
        <v>138</v>
      </c>
      <c r="Y19" s="21" t="s">
        <v>137</v>
      </c>
      <c r="Z19" s="56"/>
      <c r="AA19" s="56"/>
      <c r="AB19" s="56"/>
      <c r="AC19" s="56"/>
      <c r="AD19" s="56"/>
      <c r="AE19" s="56"/>
      <c r="AF19" s="56" t="s">
        <v>136</v>
      </c>
      <c r="AG19" s="56" t="s">
        <v>136</v>
      </c>
      <c r="AH19" s="56"/>
      <c r="AI19" s="56"/>
      <c r="AJ19" s="56"/>
      <c r="AK19" s="56"/>
      <c r="AL19" s="56"/>
      <c r="AM19" s="56"/>
      <c r="AN19" s="56" t="s">
        <v>136</v>
      </c>
      <c r="AO19" s="56" t="s">
        <v>136</v>
      </c>
      <c r="AP19" s="21" t="s">
        <v>139</v>
      </c>
      <c r="AQ19" s="21" t="s">
        <v>139</v>
      </c>
      <c r="AR19" s="21" t="s">
        <v>138</v>
      </c>
      <c r="AS19" s="21" t="s">
        <v>138</v>
      </c>
      <c r="AT19" s="21" t="s">
        <v>137</v>
      </c>
      <c r="AU19" s="21" t="s">
        <v>137</v>
      </c>
      <c r="AV19" s="21" t="s">
        <v>137</v>
      </c>
      <c r="AW19" s="21" t="s">
        <v>137</v>
      </c>
      <c r="AX19" s="21" t="s">
        <v>137</v>
      </c>
      <c r="AY19" s="21" t="s">
        <v>137</v>
      </c>
      <c r="AZ19" s="21" t="s">
        <v>137</v>
      </c>
      <c r="BA19" s="21" t="s">
        <v>137</v>
      </c>
      <c r="BB19" s="93" t="s">
        <v>137</v>
      </c>
      <c r="BC19" s="95">
        <v>34</v>
      </c>
      <c r="BD19" s="21">
        <v>5</v>
      </c>
      <c r="BE19" s="21">
        <v>2</v>
      </c>
      <c r="BF19" s="21"/>
      <c r="BG19" s="21"/>
      <c r="BH19" s="21">
        <v>11</v>
      </c>
      <c r="BI19" s="22">
        <v>52</v>
      </c>
    </row>
    <row r="20" spans="1:63" s="2" customFormat="1" ht="14.25" customHeight="1" thickBot="1">
      <c r="A20" s="281">
        <v>2</v>
      </c>
      <c r="B20" s="282"/>
      <c r="C20" s="50" t="s">
        <v>139</v>
      </c>
      <c r="D20" s="50" t="s">
        <v>139</v>
      </c>
      <c r="E20" s="50" t="s">
        <v>139</v>
      </c>
      <c r="F20" s="50" t="s">
        <v>139</v>
      </c>
      <c r="G20" s="50" t="s">
        <v>139</v>
      </c>
      <c r="H20" s="50" t="s">
        <v>139</v>
      </c>
      <c r="I20" s="50" t="s">
        <v>139</v>
      </c>
      <c r="J20" s="51" t="s">
        <v>83</v>
      </c>
      <c r="K20" s="51" t="s">
        <v>83</v>
      </c>
      <c r="L20" s="51" t="s">
        <v>83</v>
      </c>
      <c r="M20" s="51" t="s">
        <v>83</v>
      </c>
      <c r="N20" s="51" t="s">
        <v>83</v>
      </c>
      <c r="O20" s="51" t="s">
        <v>83</v>
      </c>
      <c r="P20" s="52" t="s">
        <v>83</v>
      </c>
      <c r="Q20" s="52" t="s">
        <v>83</v>
      </c>
      <c r="R20" s="52" t="s">
        <v>140</v>
      </c>
      <c r="S20" s="52" t="s">
        <v>140</v>
      </c>
      <c r="T20" s="51"/>
      <c r="U20" s="52"/>
      <c r="V20" s="52"/>
      <c r="W20" s="52"/>
      <c r="X20" s="52"/>
      <c r="Y20" s="51"/>
      <c r="Z20" s="51"/>
      <c r="AA20" s="51"/>
      <c r="AB20" s="51"/>
      <c r="AC20" s="51"/>
      <c r="AD20" s="51"/>
      <c r="AE20" s="52"/>
      <c r="AF20" s="52"/>
      <c r="AG20" s="51"/>
      <c r="AH20" s="51"/>
      <c r="AI20" s="51"/>
      <c r="AJ20" s="51"/>
      <c r="AK20" s="51"/>
      <c r="AL20" s="51"/>
      <c r="AM20" s="51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94"/>
      <c r="BC20" s="96" t="s">
        <v>90</v>
      </c>
      <c r="BD20" s="52" t="s">
        <v>90</v>
      </c>
      <c r="BE20" s="52">
        <v>7</v>
      </c>
      <c r="BF20" s="52">
        <v>8</v>
      </c>
      <c r="BG20" s="52">
        <v>2</v>
      </c>
      <c r="BH20" s="52" t="s">
        <v>90</v>
      </c>
      <c r="BI20" s="53">
        <v>17</v>
      </c>
    </row>
    <row r="21" spans="1:63" ht="12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BG21" s="1"/>
      <c r="BH21" s="1"/>
      <c r="BI21" s="1"/>
    </row>
    <row r="22" spans="1:63" ht="12.75" customHeight="1">
      <c r="B22" s="9"/>
      <c r="C22" s="10" t="s">
        <v>22</v>
      </c>
      <c r="D22" s="10"/>
      <c r="E22" s="11"/>
      <c r="F22" s="11"/>
      <c r="G22" s="11"/>
      <c r="H22" s="11"/>
      <c r="I22" s="11"/>
      <c r="J22" s="11"/>
      <c r="K22" s="10"/>
      <c r="L22" s="10"/>
      <c r="M22" s="10"/>
      <c r="N22" s="12" t="s">
        <v>139</v>
      </c>
      <c r="O22" s="285" t="s">
        <v>46</v>
      </c>
      <c r="P22" s="286"/>
      <c r="Q22" s="286"/>
      <c r="R22" s="286"/>
      <c r="S22" s="286"/>
      <c r="T22" s="286"/>
      <c r="U22" s="286"/>
      <c r="V22" s="10"/>
      <c r="W22" s="10"/>
      <c r="X22" s="10"/>
      <c r="Y22" s="11"/>
      <c r="Z22" s="10"/>
      <c r="AA22" s="10"/>
      <c r="AB22" s="10"/>
      <c r="AC22" s="9" t="s">
        <v>11</v>
      </c>
      <c r="AD22" s="11" t="s">
        <v>18</v>
      </c>
      <c r="AE22" s="11"/>
      <c r="AF22" s="11"/>
      <c r="AG22" s="11"/>
      <c r="AH22" s="11"/>
      <c r="AI22" s="11"/>
      <c r="AJ22" s="11"/>
      <c r="AK22" s="11"/>
      <c r="AL22" s="10"/>
      <c r="AM22" s="10"/>
      <c r="AN22" s="10"/>
      <c r="AO22" s="35" t="s">
        <v>84</v>
      </c>
      <c r="AP22" s="296" t="s">
        <v>85</v>
      </c>
      <c r="AQ22" s="297"/>
      <c r="AR22" s="297"/>
      <c r="AS22" s="297"/>
      <c r="AT22" s="297"/>
      <c r="AU22" s="297"/>
      <c r="AV22" s="297"/>
      <c r="AW22" s="297"/>
      <c r="AX22" s="297"/>
      <c r="AY22" s="297"/>
      <c r="AZ22" s="297"/>
      <c r="BA22" s="297"/>
      <c r="BB22" s="297"/>
      <c r="BC22" s="297"/>
      <c r="BD22" s="297"/>
      <c r="BE22" s="297"/>
      <c r="BF22" s="297"/>
      <c r="BG22" s="297"/>
      <c r="BH22" s="297"/>
      <c r="BI22" s="297"/>
      <c r="BJ22" s="297"/>
    </row>
    <row r="23" spans="1:63" ht="12.75" customHeight="1">
      <c r="B23" s="9" t="s">
        <v>47</v>
      </c>
      <c r="C23" s="10" t="s">
        <v>17</v>
      </c>
      <c r="D23" s="10"/>
      <c r="E23" s="11"/>
      <c r="F23" s="11"/>
      <c r="G23" s="11"/>
      <c r="H23" s="11"/>
      <c r="I23" s="11"/>
      <c r="J23" s="11"/>
      <c r="K23" s="10"/>
      <c r="L23" s="10"/>
      <c r="M23" s="10"/>
      <c r="N23" s="33"/>
      <c r="O23" s="285"/>
      <c r="P23" s="286"/>
      <c r="Q23" s="286"/>
      <c r="R23" s="286"/>
      <c r="S23" s="286"/>
      <c r="T23" s="286"/>
      <c r="U23" s="286"/>
      <c r="V23" s="286"/>
      <c r="W23" s="286"/>
      <c r="X23" s="286"/>
      <c r="Y23" s="286"/>
      <c r="Z23" s="47"/>
      <c r="AA23" s="11"/>
      <c r="AB23" s="10"/>
      <c r="AC23" s="12" t="s">
        <v>137</v>
      </c>
      <c r="AD23" s="11" t="s">
        <v>141</v>
      </c>
      <c r="AE23" s="11"/>
      <c r="AF23" s="11"/>
      <c r="AG23" s="11"/>
      <c r="AH23" s="11"/>
      <c r="AI23" s="11"/>
      <c r="AJ23" s="11"/>
      <c r="AK23" s="11"/>
      <c r="AL23" s="10"/>
      <c r="AM23" s="10"/>
      <c r="AN23" s="10"/>
      <c r="AO23" s="46" t="s">
        <v>82</v>
      </c>
      <c r="AP23" s="45" t="s">
        <v>86</v>
      </c>
      <c r="AQ23" s="45"/>
      <c r="AR23" s="45"/>
      <c r="AS23" s="45"/>
      <c r="AT23" s="45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I23" s="3"/>
    </row>
    <row r="24" spans="1:63" ht="12.75" customHeight="1">
      <c r="B24" s="23"/>
      <c r="C24" s="10"/>
      <c r="D24" s="10"/>
      <c r="E24" s="11"/>
      <c r="F24" s="11"/>
      <c r="G24" s="11"/>
      <c r="H24" s="11"/>
      <c r="I24" s="11"/>
      <c r="J24" s="11"/>
      <c r="K24" s="10"/>
      <c r="L24" s="10"/>
      <c r="M24" s="10"/>
      <c r="N24" s="33"/>
      <c r="O24" s="285"/>
      <c r="P24" s="286"/>
      <c r="Q24" s="286"/>
      <c r="R24" s="286"/>
      <c r="S24" s="286"/>
      <c r="T24" s="286"/>
      <c r="U24" s="286"/>
      <c r="V24" s="286"/>
      <c r="W24" s="286"/>
      <c r="X24" s="286"/>
      <c r="Y24" s="286"/>
      <c r="Z24" s="286"/>
      <c r="AA24" s="11"/>
      <c r="AB24" s="10"/>
      <c r="AC24" s="13"/>
      <c r="AD24" s="11"/>
      <c r="AE24" s="11"/>
      <c r="AF24" s="11"/>
      <c r="AG24" s="11"/>
      <c r="AH24" s="11"/>
      <c r="AI24" s="11"/>
      <c r="AJ24" s="11"/>
      <c r="AK24" s="11"/>
      <c r="AL24" s="10"/>
      <c r="AM24" s="10"/>
      <c r="AN24" s="10"/>
      <c r="AO24" s="10"/>
      <c r="AP24" s="10"/>
      <c r="AQ24" s="10"/>
      <c r="AR24" s="23"/>
      <c r="AS24" s="11"/>
      <c r="AT24" s="10"/>
      <c r="AU24" s="10"/>
      <c r="AV24" s="10"/>
      <c r="AW24" s="10"/>
      <c r="AX24" s="10"/>
      <c r="AY24" s="10"/>
      <c r="AZ24" s="10"/>
      <c r="BA24" s="10"/>
      <c r="BB24" s="2"/>
      <c r="BC24" s="2"/>
      <c r="BD24" s="2"/>
      <c r="BI24" s="3"/>
    </row>
    <row r="25" spans="1:63" s="17" customFormat="1" ht="15" customHeight="1"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33"/>
      <c r="O25" s="287"/>
      <c r="P25" s="288"/>
      <c r="Q25" s="288"/>
      <c r="R25" s="288"/>
      <c r="S25" s="288"/>
      <c r="T25" s="288"/>
      <c r="U25" s="288"/>
      <c r="V25" s="288"/>
      <c r="W25" s="288"/>
      <c r="X25" s="288"/>
      <c r="Y25" s="288"/>
      <c r="Z25" s="13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3"/>
      <c r="AM25" s="43"/>
      <c r="AN25" s="43"/>
      <c r="AO25" s="43"/>
      <c r="AP25" s="41"/>
      <c r="AQ25" s="43"/>
      <c r="AR25" s="290"/>
      <c r="AS25" s="290"/>
      <c r="AT25" s="290"/>
      <c r="AU25" s="290"/>
      <c r="AV25" s="290"/>
      <c r="AW25" s="290"/>
      <c r="AX25" s="290"/>
      <c r="AY25" s="290"/>
      <c r="AZ25" s="290"/>
      <c r="BA25" s="290"/>
      <c r="BB25" s="290"/>
      <c r="BC25" s="290"/>
      <c r="BD25" s="290"/>
      <c r="BE25" s="290"/>
      <c r="BF25" s="290"/>
      <c r="BG25" s="290"/>
      <c r="BH25" s="290"/>
      <c r="BI25" s="290"/>
    </row>
    <row r="26" spans="1:63" ht="21" customHeight="1" thickBot="1">
      <c r="A26" s="275" t="s">
        <v>26</v>
      </c>
      <c r="B26" s="275"/>
      <c r="C26" s="275"/>
      <c r="D26" s="275"/>
      <c r="E26" s="275"/>
      <c r="F26" s="275"/>
      <c r="G26" s="275"/>
      <c r="H26" s="275"/>
      <c r="I26" s="275"/>
      <c r="J26" s="275"/>
      <c r="K26" s="275"/>
      <c r="L26" s="275"/>
      <c r="M26" s="275"/>
      <c r="N26" s="275"/>
      <c r="O26" s="275"/>
      <c r="P26" s="275"/>
      <c r="Q26" s="275"/>
      <c r="R26" s="275"/>
      <c r="S26" s="275"/>
      <c r="T26" s="275"/>
      <c r="U26" s="275"/>
      <c r="V26" s="275"/>
      <c r="W26" s="275"/>
      <c r="X26" s="275"/>
      <c r="Y26" s="275"/>
      <c r="Z26" s="275"/>
      <c r="AA26" s="275"/>
      <c r="AB26" s="275"/>
      <c r="AC26" s="275"/>
      <c r="AD26" s="275"/>
      <c r="AE26" s="275"/>
      <c r="AF26" s="275"/>
      <c r="AG26" s="275"/>
      <c r="AH26" s="275"/>
      <c r="AI26" s="275"/>
      <c r="AJ26" s="275"/>
      <c r="AK26" s="275"/>
      <c r="AL26" s="275"/>
      <c r="AM26" s="275"/>
      <c r="AN26" s="275"/>
      <c r="AO26" s="275"/>
      <c r="AP26" s="275"/>
      <c r="AQ26" s="275"/>
      <c r="AR26" s="275"/>
      <c r="AS26" s="275"/>
      <c r="AT26" s="275"/>
      <c r="AU26" s="275"/>
      <c r="AV26" s="275"/>
      <c r="AW26" s="275"/>
      <c r="AX26" s="275"/>
      <c r="AY26" s="275"/>
      <c r="AZ26" s="275"/>
      <c r="BA26" s="275"/>
      <c r="BB26" s="275"/>
      <c r="BC26" s="275"/>
      <c r="BD26" s="275"/>
      <c r="BE26" s="275"/>
      <c r="BF26" s="275"/>
      <c r="BG26" s="275"/>
      <c r="BH26" s="275"/>
      <c r="BI26" s="275"/>
    </row>
    <row r="27" spans="1:63" ht="14.25" customHeight="1" thickBot="1">
      <c r="A27" s="332" t="s">
        <v>27</v>
      </c>
      <c r="B27" s="391" t="s">
        <v>39</v>
      </c>
      <c r="C27" s="392"/>
      <c r="D27" s="392"/>
      <c r="E27" s="392"/>
      <c r="F27" s="392"/>
      <c r="G27" s="392"/>
      <c r="H27" s="392"/>
      <c r="I27" s="392"/>
      <c r="J27" s="335" t="s">
        <v>142</v>
      </c>
      <c r="K27" s="336"/>
      <c r="L27" s="336"/>
      <c r="M27" s="336"/>
      <c r="N27" s="336"/>
      <c r="O27" s="336"/>
      <c r="P27" s="336"/>
      <c r="Q27" s="336"/>
      <c r="R27" s="336"/>
      <c r="S27" s="336"/>
      <c r="T27" s="336"/>
      <c r="U27" s="336"/>
      <c r="V27" s="336"/>
      <c r="W27" s="336"/>
      <c r="X27" s="336"/>
      <c r="Y27" s="336"/>
      <c r="Z27" s="336"/>
      <c r="AA27" s="336"/>
      <c r="AB27" s="336"/>
      <c r="AC27" s="336"/>
      <c r="AD27" s="336"/>
      <c r="AE27" s="336"/>
      <c r="AF27" s="336"/>
      <c r="AG27" s="337"/>
      <c r="AH27" s="335" t="s">
        <v>104</v>
      </c>
      <c r="AI27" s="336"/>
      <c r="AJ27" s="336"/>
      <c r="AK27" s="336"/>
      <c r="AL27" s="336"/>
      <c r="AM27" s="336"/>
      <c r="AN27" s="336"/>
      <c r="AO27" s="336"/>
      <c r="AP27" s="336"/>
      <c r="AQ27" s="336"/>
      <c r="AR27" s="336"/>
      <c r="AS27" s="336"/>
      <c r="AT27" s="336"/>
      <c r="AU27" s="336"/>
      <c r="AV27" s="336"/>
      <c r="AW27" s="336"/>
      <c r="AX27" s="336"/>
      <c r="AY27" s="336"/>
      <c r="AZ27" s="336"/>
      <c r="BA27" s="336"/>
      <c r="BB27" s="336"/>
      <c r="BC27" s="336"/>
      <c r="BD27" s="336"/>
      <c r="BE27" s="337"/>
      <c r="BF27" s="314" t="s">
        <v>48</v>
      </c>
      <c r="BG27" s="315"/>
      <c r="BH27" s="315"/>
      <c r="BI27" s="316"/>
      <c r="BJ27" s="311" t="s">
        <v>52</v>
      </c>
      <c r="BK27" s="18"/>
    </row>
    <row r="28" spans="1:63" ht="12.75" customHeight="1">
      <c r="A28" s="333"/>
      <c r="B28" s="393"/>
      <c r="C28" s="394"/>
      <c r="D28" s="394"/>
      <c r="E28" s="394"/>
      <c r="F28" s="394"/>
      <c r="G28" s="394"/>
      <c r="H28" s="394"/>
      <c r="I28" s="394"/>
      <c r="J28" s="317" t="s">
        <v>35</v>
      </c>
      <c r="K28" s="319"/>
      <c r="L28" s="318" t="s">
        <v>50</v>
      </c>
      <c r="M28" s="331"/>
      <c r="N28" s="354" t="s">
        <v>37</v>
      </c>
      <c r="O28" s="355"/>
      <c r="P28" s="355"/>
      <c r="Q28" s="355"/>
      <c r="R28" s="355"/>
      <c r="S28" s="355"/>
      <c r="T28" s="355"/>
      <c r="U28" s="355"/>
      <c r="V28" s="307" t="s">
        <v>53</v>
      </c>
      <c r="W28" s="308"/>
      <c r="X28" s="307" t="s">
        <v>54</v>
      </c>
      <c r="Y28" s="308"/>
      <c r="Z28" s="307" t="s">
        <v>31</v>
      </c>
      <c r="AA28" s="308"/>
      <c r="AB28" s="358" t="s">
        <v>30</v>
      </c>
      <c r="AC28" s="358"/>
      <c r="AD28" s="358"/>
      <c r="AE28" s="358"/>
      <c r="AF28" s="358"/>
      <c r="AG28" s="358"/>
      <c r="AH28" s="317" t="s">
        <v>35</v>
      </c>
      <c r="AI28" s="319"/>
      <c r="AJ28" s="318" t="s">
        <v>50</v>
      </c>
      <c r="AK28" s="331"/>
      <c r="AL28" s="359" t="s">
        <v>37</v>
      </c>
      <c r="AM28" s="360"/>
      <c r="AN28" s="360"/>
      <c r="AO28" s="360"/>
      <c r="AP28" s="360"/>
      <c r="AQ28" s="360"/>
      <c r="AR28" s="360"/>
      <c r="AS28" s="360"/>
      <c r="AT28" s="307" t="s">
        <v>55</v>
      </c>
      <c r="AU28" s="308"/>
      <c r="AV28" s="307" t="s">
        <v>54</v>
      </c>
      <c r="AW28" s="308"/>
      <c r="AX28" s="307" t="s">
        <v>31</v>
      </c>
      <c r="AY28" s="308"/>
      <c r="AZ28" s="354" t="s">
        <v>30</v>
      </c>
      <c r="BA28" s="355"/>
      <c r="BB28" s="355"/>
      <c r="BC28" s="355"/>
      <c r="BD28" s="355"/>
      <c r="BE28" s="355"/>
      <c r="BF28" s="317"/>
      <c r="BG28" s="318"/>
      <c r="BH28" s="318"/>
      <c r="BI28" s="319"/>
      <c r="BJ28" s="312"/>
      <c r="BK28" s="18"/>
    </row>
    <row r="29" spans="1:63" ht="12.75" customHeight="1">
      <c r="A29" s="333"/>
      <c r="B29" s="393"/>
      <c r="C29" s="394"/>
      <c r="D29" s="394"/>
      <c r="E29" s="394"/>
      <c r="F29" s="394"/>
      <c r="G29" s="394"/>
      <c r="H29" s="394"/>
      <c r="I29" s="394"/>
      <c r="J29" s="317"/>
      <c r="K29" s="319"/>
      <c r="L29" s="318"/>
      <c r="M29" s="331"/>
      <c r="N29" s="325" t="s">
        <v>34</v>
      </c>
      <c r="O29" s="326"/>
      <c r="P29" s="356" t="s">
        <v>36</v>
      </c>
      <c r="Q29" s="357"/>
      <c r="R29" s="357"/>
      <c r="S29" s="357"/>
      <c r="T29" s="357"/>
      <c r="U29" s="357"/>
      <c r="V29" s="307"/>
      <c r="W29" s="308"/>
      <c r="X29" s="307"/>
      <c r="Y29" s="308"/>
      <c r="Z29" s="307"/>
      <c r="AA29" s="308"/>
      <c r="AB29" s="323" t="s">
        <v>38</v>
      </c>
      <c r="AC29" s="324"/>
      <c r="AD29" s="325" t="s">
        <v>29</v>
      </c>
      <c r="AE29" s="326"/>
      <c r="AF29" s="338" t="s">
        <v>28</v>
      </c>
      <c r="AG29" s="339"/>
      <c r="AH29" s="317"/>
      <c r="AI29" s="319"/>
      <c r="AJ29" s="318"/>
      <c r="AK29" s="331"/>
      <c r="AL29" s="325" t="s">
        <v>34</v>
      </c>
      <c r="AM29" s="326"/>
      <c r="AN29" s="356" t="s">
        <v>36</v>
      </c>
      <c r="AO29" s="357"/>
      <c r="AP29" s="357"/>
      <c r="AQ29" s="357"/>
      <c r="AR29" s="357"/>
      <c r="AS29" s="357"/>
      <c r="AT29" s="307"/>
      <c r="AU29" s="308"/>
      <c r="AV29" s="307"/>
      <c r="AW29" s="308"/>
      <c r="AX29" s="307"/>
      <c r="AY29" s="308"/>
      <c r="AZ29" s="323" t="s">
        <v>38</v>
      </c>
      <c r="BA29" s="324"/>
      <c r="BB29" s="325" t="s">
        <v>29</v>
      </c>
      <c r="BC29" s="326"/>
      <c r="BD29" s="338" t="s">
        <v>28</v>
      </c>
      <c r="BE29" s="339"/>
      <c r="BF29" s="317"/>
      <c r="BG29" s="318"/>
      <c r="BH29" s="318"/>
      <c r="BI29" s="319"/>
      <c r="BJ29" s="312"/>
      <c r="BK29" s="18"/>
    </row>
    <row r="30" spans="1:63" ht="66" customHeight="1" thickBot="1">
      <c r="A30" s="334"/>
      <c r="B30" s="395"/>
      <c r="C30" s="396"/>
      <c r="D30" s="396"/>
      <c r="E30" s="396"/>
      <c r="F30" s="396"/>
      <c r="G30" s="396"/>
      <c r="H30" s="396"/>
      <c r="I30" s="396"/>
      <c r="J30" s="320"/>
      <c r="K30" s="322"/>
      <c r="L30" s="321"/>
      <c r="M30" s="328"/>
      <c r="N30" s="327"/>
      <c r="O30" s="328"/>
      <c r="P30" s="329" t="s">
        <v>33</v>
      </c>
      <c r="Q30" s="330"/>
      <c r="R30" s="352" t="s">
        <v>49</v>
      </c>
      <c r="S30" s="353"/>
      <c r="T30" s="329" t="s">
        <v>32</v>
      </c>
      <c r="U30" s="330"/>
      <c r="V30" s="309"/>
      <c r="W30" s="310"/>
      <c r="X30" s="309"/>
      <c r="Y30" s="310"/>
      <c r="Z30" s="309"/>
      <c r="AA30" s="310"/>
      <c r="AB30" s="309"/>
      <c r="AC30" s="310"/>
      <c r="AD30" s="327"/>
      <c r="AE30" s="328"/>
      <c r="AF30" s="340"/>
      <c r="AG30" s="341"/>
      <c r="AH30" s="320"/>
      <c r="AI30" s="322"/>
      <c r="AJ30" s="321"/>
      <c r="AK30" s="328"/>
      <c r="AL30" s="327"/>
      <c r="AM30" s="328"/>
      <c r="AN30" s="329" t="s">
        <v>33</v>
      </c>
      <c r="AO30" s="330"/>
      <c r="AP30" s="352" t="s">
        <v>49</v>
      </c>
      <c r="AQ30" s="353"/>
      <c r="AR30" s="329" t="s">
        <v>32</v>
      </c>
      <c r="AS30" s="330"/>
      <c r="AT30" s="309"/>
      <c r="AU30" s="310"/>
      <c r="AV30" s="309"/>
      <c r="AW30" s="310"/>
      <c r="AX30" s="309"/>
      <c r="AY30" s="310"/>
      <c r="AZ30" s="309"/>
      <c r="BA30" s="310"/>
      <c r="BB30" s="327"/>
      <c r="BC30" s="328"/>
      <c r="BD30" s="340"/>
      <c r="BE30" s="341"/>
      <c r="BF30" s="320"/>
      <c r="BG30" s="321"/>
      <c r="BH30" s="321"/>
      <c r="BI30" s="322"/>
      <c r="BJ30" s="313"/>
      <c r="BK30" s="18"/>
    </row>
    <row r="31" spans="1:63" ht="22.5" customHeight="1" thickBot="1">
      <c r="A31" s="114" t="s">
        <v>148</v>
      </c>
      <c r="B31" s="115"/>
      <c r="C31" s="115"/>
      <c r="D31" s="115"/>
      <c r="E31" s="115"/>
      <c r="F31" s="115"/>
      <c r="G31" s="115"/>
      <c r="H31" s="115"/>
      <c r="I31" s="115"/>
      <c r="J31" s="280"/>
      <c r="K31" s="280"/>
      <c r="L31" s="280"/>
      <c r="M31" s="280"/>
      <c r="N31" s="280"/>
      <c r="O31" s="280"/>
      <c r="P31" s="280"/>
      <c r="Q31" s="280"/>
      <c r="R31" s="280"/>
      <c r="S31" s="280"/>
      <c r="T31" s="280"/>
      <c r="U31" s="280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0"/>
      <c r="AK31" s="280"/>
      <c r="AL31" s="280"/>
      <c r="AM31" s="280"/>
      <c r="AN31" s="280"/>
      <c r="AO31" s="280"/>
      <c r="AP31" s="280"/>
      <c r="AQ31" s="280"/>
      <c r="AR31" s="280"/>
      <c r="AS31" s="280"/>
      <c r="AT31" s="280"/>
      <c r="AU31" s="280"/>
      <c r="AV31" s="280"/>
      <c r="AW31" s="280"/>
      <c r="AX31" s="280"/>
      <c r="AY31" s="280"/>
      <c r="AZ31" s="280"/>
      <c r="BA31" s="280"/>
      <c r="BB31" s="280"/>
      <c r="BC31" s="280"/>
      <c r="BD31" s="280"/>
      <c r="BE31" s="280"/>
      <c r="BF31" s="280"/>
      <c r="BG31" s="280"/>
      <c r="BH31" s="280"/>
      <c r="BI31" s="280"/>
      <c r="BJ31" s="306"/>
    </row>
    <row r="32" spans="1:63" s="81" customFormat="1" ht="36.75" customHeight="1">
      <c r="A32" s="80">
        <v>1</v>
      </c>
      <c r="B32" s="262" t="s">
        <v>146</v>
      </c>
      <c r="C32" s="262"/>
      <c r="D32" s="262"/>
      <c r="E32" s="262"/>
      <c r="F32" s="262"/>
      <c r="G32" s="262"/>
      <c r="H32" s="262"/>
      <c r="I32" s="263"/>
      <c r="J32" s="264">
        <v>5</v>
      </c>
      <c r="K32" s="264"/>
      <c r="L32" s="265">
        <f>MMULT(J32,30)</f>
        <v>150</v>
      </c>
      <c r="M32" s="266"/>
      <c r="N32" s="266">
        <f>P32+R32+T32</f>
        <v>48</v>
      </c>
      <c r="O32" s="267"/>
      <c r="P32" s="268">
        <v>36</v>
      </c>
      <c r="Q32" s="268"/>
      <c r="R32" s="266"/>
      <c r="S32" s="266"/>
      <c r="T32" s="269">
        <v>12</v>
      </c>
      <c r="U32" s="267"/>
      <c r="V32" s="266">
        <f>L32-N32-X32</f>
        <v>72</v>
      </c>
      <c r="W32" s="268"/>
      <c r="X32" s="268">
        <v>30</v>
      </c>
      <c r="Y32" s="268"/>
      <c r="Z32" s="266">
        <f t="shared" ref="Z32:Z36" si="0">N32/18</f>
        <v>2.6666666666666665</v>
      </c>
      <c r="AA32" s="266"/>
      <c r="AB32" s="268">
        <v>1</v>
      </c>
      <c r="AC32" s="268"/>
      <c r="AD32" s="268"/>
      <c r="AE32" s="268"/>
      <c r="AF32" s="268">
        <v>1</v>
      </c>
      <c r="AG32" s="270"/>
      <c r="AH32" s="271">
        <v>4.5</v>
      </c>
      <c r="AI32" s="272"/>
      <c r="AJ32" s="273">
        <f>AH32*30</f>
        <v>135</v>
      </c>
      <c r="AK32" s="268"/>
      <c r="AL32" s="268">
        <f>AN32+AP32+AR32</f>
        <v>54</v>
      </c>
      <c r="AM32" s="268"/>
      <c r="AN32" s="268">
        <v>36</v>
      </c>
      <c r="AO32" s="268"/>
      <c r="AP32" s="268"/>
      <c r="AQ32" s="268"/>
      <c r="AR32" s="268">
        <v>18</v>
      </c>
      <c r="AS32" s="268"/>
      <c r="AT32" s="268">
        <f>AJ32-AL32</f>
        <v>81</v>
      </c>
      <c r="AU32" s="268"/>
      <c r="AV32" s="268"/>
      <c r="AW32" s="268"/>
      <c r="AX32" s="289">
        <f>AL32/16</f>
        <v>3.375</v>
      </c>
      <c r="AY32" s="289"/>
      <c r="AZ32" s="268"/>
      <c r="BA32" s="268"/>
      <c r="BB32" s="268">
        <v>1</v>
      </c>
      <c r="BC32" s="268"/>
      <c r="BD32" s="268"/>
      <c r="BE32" s="272"/>
      <c r="BF32" s="349" t="s">
        <v>72</v>
      </c>
      <c r="BG32" s="350"/>
      <c r="BH32" s="350"/>
      <c r="BI32" s="351"/>
      <c r="BJ32" s="103" t="s">
        <v>101</v>
      </c>
    </row>
    <row r="33" spans="1:65" s="81" customFormat="1" ht="39" customHeight="1">
      <c r="A33" s="82">
        <v>2</v>
      </c>
      <c r="B33" s="256" t="s">
        <v>64</v>
      </c>
      <c r="C33" s="256"/>
      <c r="D33" s="256"/>
      <c r="E33" s="256"/>
      <c r="F33" s="256"/>
      <c r="G33" s="256"/>
      <c r="H33" s="256"/>
      <c r="I33" s="257"/>
      <c r="J33" s="185">
        <v>3</v>
      </c>
      <c r="K33" s="185"/>
      <c r="L33" s="251">
        <f>MMULT(J33,30)</f>
        <v>90</v>
      </c>
      <c r="M33" s="149"/>
      <c r="N33" s="149">
        <f t="shared" ref="N33:N36" si="1">P33+R33+T33</f>
        <v>36</v>
      </c>
      <c r="O33" s="154"/>
      <c r="P33" s="192">
        <v>18</v>
      </c>
      <c r="Q33" s="192"/>
      <c r="R33" s="192">
        <v>18</v>
      </c>
      <c r="S33" s="154"/>
      <c r="T33" s="154"/>
      <c r="U33" s="154"/>
      <c r="V33" s="149">
        <f>L33-N33</f>
        <v>54</v>
      </c>
      <c r="W33" s="163"/>
      <c r="X33" s="163"/>
      <c r="Y33" s="163"/>
      <c r="Z33" s="149">
        <f t="shared" si="0"/>
        <v>2</v>
      </c>
      <c r="AA33" s="149"/>
      <c r="AB33" s="163"/>
      <c r="AC33" s="163"/>
      <c r="AD33" s="163">
        <v>1</v>
      </c>
      <c r="AE33" s="163"/>
      <c r="AF33" s="163"/>
      <c r="AG33" s="189"/>
      <c r="AH33" s="190"/>
      <c r="AI33" s="164"/>
      <c r="AJ33" s="191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49"/>
      <c r="AY33" s="149"/>
      <c r="AZ33" s="163"/>
      <c r="BA33" s="163"/>
      <c r="BB33" s="163"/>
      <c r="BC33" s="163"/>
      <c r="BD33" s="163"/>
      <c r="BE33" s="164"/>
      <c r="BF33" s="165" t="s">
        <v>72</v>
      </c>
      <c r="BG33" s="166"/>
      <c r="BH33" s="166"/>
      <c r="BI33" s="167"/>
      <c r="BJ33" s="83" t="s">
        <v>101</v>
      </c>
    </row>
    <row r="34" spans="1:65" s="81" customFormat="1" ht="41.25" customHeight="1">
      <c r="A34" s="82">
        <v>3</v>
      </c>
      <c r="B34" s="255" t="s">
        <v>147</v>
      </c>
      <c r="C34" s="256"/>
      <c r="D34" s="256"/>
      <c r="E34" s="256"/>
      <c r="F34" s="256"/>
      <c r="G34" s="256"/>
      <c r="H34" s="256"/>
      <c r="I34" s="257"/>
      <c r="J34" s="185">
        <v>3.5</v>
      </c>
      <c r="K34" s="185"/>
      <c r="L34" s="251">
        <f>MMULT(J34,30)</f>
        <v>105</v>
      </c>
      <c r="M34" s="149"/>
      <c r="N34" s="149">
        <f t="shared" si="1"/>
        <v>42</v>
      </c>
      <c r="O34" s="154"/>
      <c r="P34" s="192">
        <v>18</v>
      </c>
      <c r="Q34" s="192"/>
      <c r="R34" s="192">
        <v>24</v>
      </c>
      <c r="S34" s="154"/>
      <c r="T34" s="154"/>
      <c r="U34" s="154"/>
      <c r="V34" s="149">
        <f t="shared" ref="V34" si="2">L34-N34</f>
        <v>63</v>
      </c>
      <c r="W34" s="163"/>
      <c r="X34" s="163"/>
      <c r="Y34" s="163"/>
      <c r="Z34" s="149">
        <f t="shared" si="0"/>
        <v>2.3333333333333335</v>
      </c>
      <c r="AA34" s="149"/>
      <c r="AB34" s="163"/>
      <c r="AC34" s="163"/>
      <c r="AD34" s="163">
        <v>1</v>
      </c>
      <c r="AE34" s="163"/>
      <c r="AF34" s="163"/>
      <c r="AG34" s="189"/>
      <c r="AH34" s="190"/>
      <c r="AI34" s="164"/>
      <c r="AJ34" s="191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49"/>
      <c r="AY34" s="149"/>
      <c r="AZ34" s="163"/>
      <c r="BA34" s="163"/>
      <c r="BB34" s="163"/>
      <c r="BC34" s="163"/>
      <c r="BD34" s="163"/>
      <c r="BE34" s="164"/>
      <c r="BF34" s="165" t="s">
        <v>72</v>
      </c>
      <c r="BG34" s="166"/>
      <c r="BH34" s="166"/>
      <c r="BI34" s="167"/>
      <c r="BJ34" s="104" t="s">
        <v>101</v>
      </c>
    </row>
    <row r="35" spans="1:65" s="81" customFormat="1" ht="56.25" customHeight="1">
      <c r="A35" s="82">
        <v>4</v>
      </c>
      <c r="B35" s="206" t="s">
        <v>151</v>
      </c>
      <c r="C35" s="206"/>
      <c r="D35" s="206"/>
      <c r="E35" s="206"/>
      <c r="F35" s="206"/>
      <c r="G35" s="206"/>
      <c r="H35" s="206"/>
      <c r="I35" s="207"/>
      <c r="J35" s="185">
        <v>4</v>
      </c>
      <c r="K35" s="185"/>
      <c r="L35" s="251">
        <f t="shared" ref="L35:L36" si="3">MMULT(J35,30)</f>
        <v>120</v>
      </c>
      <c r="M35" s="149"/>
      <c r="N35" s="149">
        <f t="shared" si="1"/>
        <v>42</v>
      </c>
      <c r="O35" s="154"/>
      <c r="P35" s="192">
        <v>18</v>
      </c>
      <c r="Q35" s="192"/>
      <c r="R35" s="154"/>
      <c r="S35" s="154"/>
      <c r="T35" s="192">
        <v>24</v>
      </c>
      <c r="U35" s="154"/>
      <c r="V35" s="149">
        <f>L35-N35-X35</f>
        <v>78</v>
      </c>
      <c r="W35" s="163"/>
      <c r="X35" s="163"/>
      <c r="Y35" s="163"/>
      <c r="Z35" s="149">
        <f t="shared" si="0"/>
        <v>2.3333333333333335</v>
      </c>
      <c r="AA35" s="149"/>
      <c r="AB35" s="163"/>
      <c r="AC35" s="163"/>
      <c r="AD35" s="163"/>
      <c r="AE35" s="163"/>
      <c r="AF35" s="163">
        <v>1</v>
      </c>
      <c r="AG35" s="189"/>
      <c r="AH35" s="252"/>
      <c r="AI35" s="253"/>
      <c r="AJ35" s="254"/>
      <c r="AK35" s="250"/>
      <c r="AL35" s="154"/>
      <c r="AM35" s="163"/>
      <c r="AN35" s="250"/>
      <c r="AO35" s="250"/>
      <c r="AP35" s="250"/>
      <c r="AQ35" s="250"/>
      <c r="AR35" s="250"/>
      <c r="AS35" s="250"/>
      <c r="AT35" s="250"/>
      <c r="AU35" s="250"/>
      <c r="AV35" s="250"/>
      <c r="AW35" s="250"/>
      <c r="AX35" s="149"/>
      <c r="AY35" s="149"/>
      <c r="AZ35" s="250"/>
      <c r="BA35" s="250"/>
      <c r="BB35" s="250"/>
      <c r="BC35" s="250"/>
      <c r="BD35" s="227"/>
      <c r="BE35" s="240"/>
      <c r="BF35" s="165" t="s">
        <v>72</v>
      </c>
      <c r="BG35" s="166"/>
      <c r="BH35" s="166"/>
      <c r="BI35" s="167"/>
      <c r="BJ35" s="98" t="s">
        <v>101</v>
      </c>
    </row>
    <row r="36" spans="1:65" s="81" customFormat="1" ht="57" customHeight="1">
      <c r="A36" s="82">
        <v>5</v>
      </c>
      <c r="B36" s="206" t="s">
        <v>152</v>
      </c>
      <c r="C36" s="206"/>
      <c r="D36" s="206"/>
      <c r="E36" s="206"/>
      <c r="F36" s="206"/>
      <c r="G36" s="206"/>
      <c r="H36" s="206"/>
      <c r="I36" s="207"/>
      <c r="J36" s="185">
        <v>4</v>
      </c>
      <c r="K36" s="185"/>
      <c r="L36" s="251">
        <f t="shared" si="3"/>
        <v>120</v>
      </c>
      <c r="M36" s="149"/>
      <c r="N36" s="149">
        <f t="shared" si="1"/>
        <v>42</v>
      </c>
      <c r="O36" s="154"/>
      <c r="P36" s="192">
        <v>18</v>
      </c>
      <c r="Q36" s="192"/>
      <c r="R36" s="192"/>
      <c r="S36" s="192"/>
      <c r="T36" s="192">
        <v>24</v>
      </c>
      <c r="U36" s="154"/>
      <c r="V36" s="149">
        <f>L36-N36-X36</f>
        <v>78</v>
      </c>
      <c r="W36" s="163"/>
      <c r="X36" s="163"/>
      <c r="Y36" s="163"/>
      <c r="Z36" s="149">
        <f t="shared" si="0"/>
        <v>2.3333333333333335</v>
      </c>
      <c r="AA36" s="149"/>
      <c r="AB36" s="163"/>
      <c r="AC36" s="163"/>
      <c r="AD36" s="163"/>
      <c r="AE36" s="163"/>
      <c r="AF36" s="163">
        <v>1</v>
      </c>
      <c r="AG36" s="189"/>
      <c r="AH36" s="252"/>
      <c r="AI36" s="253"/>
      <c r="AJ36" s="228"/>
      <c r="AK36" s="227"/>
      <c r="AL36" s="154"/>
      <c r="AM36" s="163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149"/>
      <c r="AY36" s="149"/>
      <c r="AZ36" s="227"/>
      <c r="BA36" s="227"/>
      <c r="BB36" s="227"/>
      <c r="BC36" s="227"/>
      <c r="BD36" s="227"/>
      <c r="BE36" s="240"/>
      <c r="BF36" s="165" t="s">
        <v>72</v>
      </c>
      <c r="BG36" s="166"/>
      <c r="BH36" s="166"/>
      <c r="BI36" s="167"/>
      <c r="BJ36" s="98" t="s">
        <v>101</v>
      </c>
    </row>
    <row r="37" spans="1:65" s="81" customFormat="1" ht="84" customHeight="1">
      <c r="A37" s="82">
        <v>6</v>
      </c>
      <c r="B37" s="241" t="s">
        <v>67</v>
      </c>
      <c r="C37" s="242"/>
      <c r="D37" s="242"/>
      <c r="E37" s="242"/>
      <c r="F37" s="242"/>
      <c r="G37" s="242"/>
      <c r="H37" s="242"/>
      <c r="I37" s="242"/>
      <c r="J37" s="228">
        <v>4.5</v>
      </c>
      <c r="K37" s="243"/>
      <c r="L37" s="238">
        <f>MMULT(J37,30)</f>
        <v>135</v>
      </c>
      <c r="M37" s="231"/>
      <c r="N37" s="149">
        <f t="shared" ref="N37" si="4">P37+R37+T37</f>
        <v>54</v>
      </c>
      <c r="O37" s="154"/>
      <c r="P37" s="227">
        <v>36</v>
      </c>
      <c r="Q37" s="227"/>
      <c r="R37" s="244"/>
      <c r="S37" s="245"/>
      <c r="T37" s="227">
        <v>18</v>
      </c>
      <c r="U37" s="227"/>
      <c r="V37" s="231">
        <f>L37-N37-X37</f>
        <v>81</v>
      </c>
      <c r="W37" s="227"/>
      <c r="X37" s="244"/>
      <c r="Y37" s="245"/>
      <c r="Z37" s="149">
        <f t="shared" ref="Z37" si="5">N37/18</f>
        <v>3</v>
      </c>
      <c r="AA37" s="149"/>
      <c r="AB37" s="246"/>
      <c r="AC37" s="246"/>
      <c r="AD37" s="227">
        <v>1</v>
      </c>
      <c r="AE37" s="227"/>
      <c r="AF37" s="246"/>
      <c r="AG37" s="247"/>
      <c r="AH37" s="248"/>
      <c r="AI37" s="249"/>
      <c r="AJ37" s="182"/>
      <c r="AK37" s="215"/>
      <c r="AL37" s="154"/>
      <c r="AM37" s="163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149"/>
      <c r="AY37" s="149"/>
      <c r="AZ37" s="215"/>
      <c r="BA37" s="215"/>
      <c r="BB37" s="215"/>
      <c r="BC37" s="215"/>
      <c r="BD37" s="216"/>
      <c r="BE37" s="233"/>
      <c r="BF37" s="182" t="s">
        <v>72</v>
      </c>
      <c r="BG37" s="215"/>
      <c r="BH37" s="215"/>
      <c r="BI37" s="216"/>
      <c r="BJ37" s="99"/>
    </row>
    <row r="38" spans="1:65" s="81" customFormat="1" ht="50.25" customHeight="1">
      <c r="A38" s="82">
        <v>7</v>
      </c>
      <c r="B38" s="234" t="s">
        <v>65</v>
      </c>
      <c r="C38" s="235"/>
      <c r="D38" s="235"/>
      <c r="E38" s="235"/>
      <c r="F38" s="235"/>
      <c r="G38" s="235"/>
      <c r="H38" s="235"/>
      <c r="I38" s="235"/>
      <c r="J38" s="236">
        <v>3</v>
      </c>
      <c r="K38" s="237"/>
      <c r="L38" s="238">
        <f>MMULT(J38,30)</f>
        <v>90</v>
      </c>
      <c r="M38" s="231"/>
      <c r="N38" s="149">
        <f t="shared" ref="N38:N39" si="6">P38+R38+T38</f>
        <v>36</v>
      </c>
      <c r="O38" s="154"/>
      <c r="P38" s="227">
        <v>18</v>
      </c>
      <c r="Q38" s="215"/>
      <c r="R38" s="227">
        <v>18</v>
      </c>
      <c r="S38" s="215"/>
      <c r="T38" s="215"/>
      <c r="U38" s="215"/>
      <c r="V38" s="231">
        <f t="shared" ref="V38:V39" si="7">L38-N38</f>
        <v>54</v>
      </c>
      <c r="W38" s="227"/>
      <c r="X38" s="215"/>
      <c r="Y38" s="215"/>
      <c r="Z38" s="149">
        <f t="shared" ref="Z38:Z39" si="8">N38/18</f>
        <v>2</v>
      </c>
      <c r="AA38" s="149"/>
      <c r="AB38" s="215"/>
      <c r="AC38" s="215"/>
      <c r="AD38" s="215"/>
      <c r="AE38" s="215"/>
      <c r="AF38" s="215" t="s">
        <v>74</v>
      </c>
      <c r="AG38" s="229"/>
      <c r="AH38" s="239">
        <v>3.5</v>
      </c>
      <c r="AI38" s="240"/>
      <c r="AJ38" s="214">
        <f t="shared" ref="AJ38" si="9">MMULT(AH38,30)</f>
        <v>105</v>
      </c>
      <c r="AK38" s="211"/>
      <c r="AL38" s="154">
        <f t="shared" ref="AL38" si="10">AN38+AP38+AR38</f>
        <v>42</v>
      </c>
      <c r="AM38" s="163"/>
      <c r="AN38" s="227">
        <v>18</v>
      </c>
      <c r="AO38" s="215"/>
      <c r="AP38" s="227">
        <v>24</v>
      </c>
      <c r="AQ38" s="215"/>
      <c r="AR38" s="215"/>
      <c r="AS38" s="215"/>
      <c r="AT38" s="231">
        <f>AJ38-AL38</f>
        <v>63</v>
      </c>
      <c r="AU38" s="227"/>
      <c r="AV38" s="215"/>
      <c r="AW38" s="215"/>
      <c r="AX38" s="149">
        <f t="shared" ref="AX38" si="11">AL38/17</f>
        <v>2.4705882352941178</v>
      </c>
      <c r="AY38" s="149"/>
      <c r="AZ38" s="215"/>
      <c r="BA38" s="215"/>
      <c r="BB38" s="227">
        <v>1</v>
      </c>
      <c r="BC38" s="215"/>
      <c r="BD38" s="215"/>
      <c r="BE38" s="216"/>
      <c r="BF38" s="182" t="s">
        <v>72</v>
      </c>
      <c r="BG38" s="215"/>
      <c r="BH38" s="215"/>
      <c r="BI38" s="216"/>
      <c r="BJ38" s="99"/>
    </row>
    <row r="39" spans="1:65" s="81" customFormat="1" ht="51.75" customHeight="1">
      <c r="A39" s="82">
        <v>8</v>
      </c>
      <c r="B39" s="417" t="s">
        <v>158</v>
      </c>
      <c r="C39" s="418"/>
      <c r="D39" s="418"/>
      <c r="E39" s="418"/>
      <c r="F39" s="418"/>
      <c r="G39" s="418"/>
      <c r="H39" s="418"/>
      <c r="I39" s="418"/>
      <c r="J39" s="228">
        <v>3</v>
      </c>
      <c r="K39" s="229"/>
      <c r="L39" s="228">
        <v>90</v>
      </c>
      <c r="M39" s="215"/>
      <c r="N39" s="149">
        <f t="shared" si="6"/>
        <v>34</v>
      </c>
      <c r="O39" s="154"/>
      <c r="P39" s="230"/>
      <c r="Q39" s="215"/>
      <c r="R39" s="230"/>
      <c r="S39" s="215"/>
      <c r="T39" s="227">
        <v>34</v>
      </c>
      <c r="U39" s="215"/>
      <c r="V39" s="231">
        <f>L39-N39-X39</f>
        <v>56</v>
      </c>
      <c r="W39" s="227"/>
      <c r="X39" s="215"/>
      <c r="Y39" s="215"/>
      <c r="Z39" s="149">
        <f t="shared" si="8"/>
        <v>1.8888888888888888</v>
      </c>
      <c r="AA39" s="149"/>
      <c r="AB39" s="215"/>
      <c r="AC39" s="215"/>
      <c r="AD39" s="215"/>
      <c r="AE39" s="215"/>
      <c r="AF39" s="227">
        <v>1</v>
      </c>
      <c r="AG39" s="229"/>
      <c r="AH39" s="232"/>
      <c r="AI39" s="232"/>
      <c r="AJ39" s="214"/>
      <c r="AK39" s="211"/>
      <c r="AL39" s="154"/>
      <c r="AM39" s="163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149"/>
      <c r="AY39" s="149"/>
      <c r="AZ39" s="215"/>
      <c r="BA39" s="215"/>
      <c r="BB39" s="215"/>
      <c r="BC39" s="215"/>
      <c r="BD39" s="215"/>
      <c r="BE39" s="216"/>
      <c r="BF39" s="217" t="s">
        <v>159</v>
      </c>
      <c r="BG39" s="218"/>
      <c r="BH39" s="218"/>
      <c r="BI39" s="219"/>
      <c r="BJ39" s="97" t="s">
        <v>156</v>
      </c>
    </row>
    <row r="40" spans="1:65" ht="39" customHeight="1">
      <c r="A40" s="84">
        <v>9</v>
      </c>
      <c r="B40" s="198" t="s">
        <v>89</v>
      </c>
      <c r="C40" s="199"/>
      <c r="D40" s="199"/>
      <c r="E40" s="199"/>
      <c r="F40" s="199"/>
      <c r="G40" s="199"/>
      <c r="H40" s="199"/>
      <c r="I40" s="199"/>
      <c r="J40" s="220"/>
      <c r="K40" s="221"/>
      <c r="L40" s="220"/>
      <c r="M40" s="222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1"/>
      <c r="AC40" s="211"/>
      <c r="AD40" s="211"/>
      <c r="AE40" s="211"/>
      <c r="AF40" s="211"/>
      <c r="AG40" s="223"/>
      <c r="AH40" s="224">
        <v>3</v>
      </c>
      <c r="AI40" s="225"/>
      <c r="AJ40" s="214">
        <f>MMULT(AH40,30)</f>
        <v>90</v>
      </c>
      <c r="AK40" s="211"/>
      <c r="AL40" s="154">
        <f t="shared" ref="AL40:AL43" si="12">AN40+AP40+AR40</f>
        <v>36</v>
      </c>
      <c r="AM40" s="163"/>
      <c r="AN40" s="226">
        <v>24</v>
      </c>
      <c r="AO40" s="211"/>
      <c r="AP40" s="208"/>
      <c r="AQ40" s="209"/>
      <c r="AR40" s="210" t="s">
        <v>75</v>
      </c>
      <c r="AS40" s="211"/>
      <c r="AT40" s="209">
        <f t="shared" ref="AT40:AT43" si="13">AJ40-AL40</f>
        <v>54</v>
      </c>
      <c r="AU40" s="212"/>
      <c r="AV40" s="211"/>
      <c r="AW40" s="211"/>
      <c r="AX40" s="149">
        <f>AL40/16</f>
        <v>2.25</v>
      </c>
      <c r="AY40" s="149"/>
      <c r="AZ40" s="211"/>
      <c r="BA40" s="211"/>
      <c r="BB40" s="211"/>
      <c r="BC40" s="211"/>
      <c r="BD40" s="211">
        <v>1</v>
      </c>
      <c r="BE40" s="213"/>
      <c r="BF40" s="214" t="s">
        <v>72</v>
      </c>
      <c r="BG40" s="211"/>
      <c r="BH40" s="211"/>
      <c r="BI40" s="213"/>
      <c r="BJ40" s="100"/>
      <c r="BL40" s="81"/>
      <c r="BM40" s="81"/>
    </row>
    <row r="41" spans="1:65" s="85" customFormat="1" ht="57" customHeight="1">
      <c r="A41" s="82">
        <v>10</v>
      </c>
      <c r="B41" s="206" t="s">
        <v>153</v>
      </c>
      <c r="C41" s="206"/>
      <c r="D41" s="206"/>
      <c r="E41" s="206"/>
      <c r="F41" s="206"/>
      <c r="G41" s="206"/>
      <c r="H41" s="206"/>
      <c r="I41" s="207"/>
      <c r="J41" s="185"/>
      <c r="K41" s="185"/>
      <c r="L41" s="186"/>
      <c r="M41" s="187"/>
      <c r="N41" s="154"/>
      <c r="O41" s="154"/>
      <c r="P41" s="188"/>
      <c r="Q41" s="188"/>
      <c r="R41" s="154"/>
      <c r="S41" s="154"/>
      <c r="T41" s="154"/>
      <c r="U41" s="154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89"/>
      <c r="AH41" s="190">
        <v>4</v>
      </c>
      <c r="AI41" s="164"/>
      <c r="AJ41" s="191">
        <f t="shared" ref="AJ41" si="14">AH41*30</f>
        <v>120</v>
      </c>
      <c r="AK41" s="163"/>
      <c r="AL41" s="163">
        <f t="shared" si="12"/>
        <v>42</v>
      </c>
      <c r="AM41" s="163"/>
      <c r="AN41" s="163">
        <v>18</v>
      </c>
      <c r="AO41" s="163"/>
      <c r="AP41" s="163"/>
      <c r="AQ41" s="163"/>
      <c r="AR41" s="163">
        <v>24</v>
      </c>
      <c r="AS41" s="163"/>
      <c r="AT41" s="163">
        <f t="shared" si="13"/>
        <v>78</v>
      </c>
      <c r="AU41" s="163"/>
      <c r="AV41" s="163"/>
      <c r="AW41" s="163"/>
      <c r="AX41" s="149">
        <f t="shared" ref="AX41" si="15">AL41/16</f>
        <v>2.625</v>
      </c>
      <c r="AY41" s="149"/>
      <c r="AZ41" s="163"/>
      <c r="BA41" s="163"/>
      <c r="BB41" s="163"/>
      <c r="BC41" s="163"/>
      <c r="BD41" s="163">
        <v>1</v>
      </c>
      <c r="BE41" s="164"/>
      <c r="BF41" s="195" t="s">
        <v>157</v>
      </c>
      <c r="BG41" s="196"/>
      <c r="BH41" s="196"/>
      <c r="BI41" s="197"/>
      <c r="BJ41" s="104" t="s">
        <v>101</v>
      </c>
      <c r="BL41" s="81"/>
      <c r="BM41" s="81"/>
    </row>
    <row r="42" spans="1:65" s="85" customFormat="1" ht="117.6" customHeight="1">
      <c r="A42" s="86">
        <v>11</v>
      </c>
      <c r="B42" s="198" t="s">
        <v>66</v>
      </c>
      <c r="C42" s="199"/>
      <c r="D42" s="199"/>
      <c r="E42" s="199"/>
      <c r="F42" s="199"/>
      <c r="G42" s="199"/>
      <c r="H42" s="199"/>
      <c r="I42" s="199"/>
      <c r="J42" s="200"/>
      <c r="K42" s="201"/>
      <c r="L42" s="200"/>
      <c r="M42" s="202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203"/>
      <c r="AH42" s="204">
        <v>4</v>
      </c>
      <c r="AI42" s="204"/>
      <c r="AJ42" s="205">
        <f>AH42*30</f>
        <v>120</v>
      </c>
      <c r="AK42" s="154"/>
      <c r="AL42" s="154">
        <f t="shared" si="12"/>
        <v>48</v>
      </c>
      <c r="AM42" s="163"/>
      <c r="AN42" s="192">
        <v>18</v>
      </c>
      <c r="AO42" s="154"/>
      <c r="AP42" s="154"/>
      <c r="AQ42" s="154"/>
      <c r="AR42" s="192">
        <v>30</v>
      </c>
      <c r="AS42" s="154"/>
      <c r="AT42" s="149">
        <f t="shared" si="13"/>
        <v>72</v>
      </c>
      <c r="AU42" s="163"/>
      <c r="AV42" s="154"/>
      <c r="AW42" s="154"/>
      <c r="AX42" s="149">
        <f t="shared" ref="AX42:AX44" si="16">AL42/16</f>
        <v>3</v>
      </c>
      <c r="AY42" s="149"/>
      <c r="AZ42" s="154"/>
      <c r="BA42" s="154"/>
      <c r="BB42" s="192">
        <v>1</v>
      </c>
      <c r="BC42" s="154"/>
      <c r="BD42" s="193"/>
      <c r="BE42" s="194"/>
      <c r="BF42" s="182" t="s">
        <v>72</v>
      </c>
      <c r="BG42" s="154"/>
      <c r="BH42" s="154"/>
      <c r="BI42" s="155"/>
      <c r="BJ42" s="101"/>
      <c r="BK42" s="81"/>
      <c r="BL42" s="81"/>
      <c r="BM42" s="81"/>
    </row>
    <row r="43" spans="1:65" s="85" customFormat="1" ht="56.25" customHeight="1">
      <c r="A43" s="86">
        <v>12</v>
      </c>
      <c r="B43" s="183" t="s">
        <v>154</v>
      </c>
      <c r="C43" s="183"/>
      <c r="D43" s="183"/>
      <c r="E43" s="183"/>
      <c r="F43" s="183"/>
      <c r="G43" s="183"/>
      <c r="H43" s="183"/>
      <c r="I43" s="184"/>
      <c r="J43" s="185"/>
      <c r="K43" s="185"/>
      <c r="L43" s="186"/>
      <c r="M43" s="187"/>
      <c r="N43" s="154"/>
      <c r="O43" s="154"/>
      <c r="P43" s="188"/>
      <c r="Q43" s="188"/>
      <c r="R43" s="154"/>
      <c r="S43" s="154"/>
      <c r="T43" s="154"/>
      <c r="U43" s="154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89"/>
      <c r="AH43" s="190">
        <v>4</v>
      </c>
      <c r="AI43" s="164"/>
      <c r="AJ43" s="191">
        <f t="shared" ref="AJ43" si="17">AH43*30</f>
        <v>120</v>
      </c>
      <c r="AK43" s="163"/>
      <c r="AL43" s="163">
        <f t="shared" si="12"/>
        <v>42</v>
      </c>
      <c r="AM43" s="163"/>
      <c r="AN43" s="163">
        <v>18</v>
      </c>
      <c r="AO43" s="163"/>
      <c r="AP43" s="163"/>
      <c r="AQ43" s="163"/>
      <c r="AR43" s="163">
        <v>24</v>
      </c>
      <c r="AS43" s="163"/>
      <c r="AT43" s="163">
        <f t="shared" si="13"/>
        <v>78</v>
      </c>
      <c r="AU43" s="163"/>
      <c r="AV43" s="163"/>
      <c r="AW43" s="163"/>
      <c r="AX43" s="149">
        <f t="shared" si="16"/>
        <v>2.625</v>
      </c>
      <c r="AY43" s="149"/>
      <c r="AZ43" s="163"/>
      <c r="BA43" s="163"/>
      <c r="BB43" s="163"/>
      <c r="BC43" s="163"/>
      <c r="BD43" s="163">
        <v>1</v>
      </c>
      <c r="BE43" s="164"/>
      <c r="BF43" s="165" t="s">
        <v>72</v>
      </c>
      <c r="BG43" s="166"/>
      <c r="BH43" s="166"/>
      <c r="BI43" s="167"/>
      <c r="BJ43" s="104" t="s">
        <v>101</v>
      </c>
      <c r="BK43" s="81"/>
      <c r="BL43" s="81"/>
      <c r="BM43" s="81"/>
    </row>
    <row r="44" spans="1:65" s="85" customFormat="1" ht="54.75" customHeight="1">
      <c r="A44" s="87">
        <v>13</v>
      </c>
      <c r="B44" s="168" t="s">
        <v>155</v>
      </c>
      <c r="C44" s="169"/>
      <c r="D44" s="169"/>
      <c r="E44" s="169"/>
      <c r="F44" s="169"/>
      <c r="G44" s="169"/>
      <c r="H44" s="169"/>
      <c r="I44" s="169"/>
      <c r="J44" s="170" t="s">
        <v>90</v>
      </c>
      <c r="K44" s="171"/>
      <c r="L44" s="172" t="s">
        <v>90</v>
      </c>
      <c r="M44" s="173"/>
      <c r="N44" s="174" t="s">
        <v>90</v>
      </c>
      <c r="O44" s="174"/>
      <c r="P44" s="175" t="s">
        <v>90</v>
      </c>
      <c r="Q44" s="175"/>
      <c r="R44" s="175" t="s">
        <v>90</v>
      </c>
      <c r="S44" s="176"/>
      <c r="T44" s="176"/>
      <c r="U44" s="176"/>
      <c r="V44" s="173" t="s">
        <v>90</v>
      </c>
      <c r="W44" s="174"/>
      <c r="X44" s="174"/>
      <c r="Y44" s="174"/>
      <c r="Z44" s="174" t="s">
        <v>90</v>
      </c>
      <c r="AA44" s="174"/>
      <c r="AB44" s="174"/>
      <c r="AC44" s="174"/>
      <c r="AD44" s="174"/>
      <c r="AE44" s="174"/>
      <c r="AF44" s="174" t="s">
        <v>90</v>
      </c>
      <c r="AG44" s="177"/>
      <c r="AH44" s="178">
        <v>4</v>
      </c>
      <c r="AI44" s="179"/>
      <c r="AJ44" s="180">
        <f>MMULT(AH44,30)</f>
        <v>120</v>
      </c>
      <c r="AK44" s="151"/>
      <c r="AL44" s="173">
        <f>AN44+AP44+AR44</f>
        <v>42</v>
      </c>
      <c r="AM44" s="176"/>
      <c r="AN44" s="181">
        <v>18</v>
      </c>
      <c r="AO44" s="150"/>
      <c r="AP44" s="150"/>
      <c r="AQ44" s="150"/>
      <c r="AR44" s="181">
        <v>24</v>
      </c>
      <c r="AS44" s="150"/>
      <c r="AT44" s="151">
        <f>AJ44-AL44</f>
        <v>78</v>
      </c>
      <c r="AU44" s="181"/>
      <c r="AV44" s="150"/>
      <c r="AW44" s="150"/>
      <c r="AX44" s="149">
        <f t="shared" si="16"/>
        <v>2.625</v>
      </c>
      <c r="AY44" s="149"/>
      <c r="AZ44" s="150"/>
      <c r="BA44" s="150"/>
      <c r="BB44" s="150"/>
      <c r="BC44" s="150"/>
      <c r="BD44" s="151">
        <v>1</v>
      </c>
      <c r="BE44" s="152"/>
      <c r="BF44" s="153" t="s">
        <v>72</v>
      </c>
      <c r="BG44" s="154"/>
      <c r="BH44" s="154"/>
      <c r="BI44" s="155"/>
      <c r="BJ44" s="99" t="s">
        <v>101</v>
      </c>
      <c r="BL44" s="81"/>
      <c r="BM44" s="81"/>
    </row>
    <row r="45" spans="1:65" s="85" customFormat="1" ht="39.75" customHeight="1" thickBot="1">
      <c r="A45" s="88">
        <v>14</v>
      </c>
      <c r="B45" s="156" t="s">
        <v>150</v>
      </c>
      <c r="C45" s="157"/>
      <c r="D45" s="157"/>
      <c r="E45" s="157"/>
      <c r="F45" s="157"/>
      <c r="G45" s="157"/>
      <c r="H45" s="157"/>
      <c r="I45" s="158"/>
      <c r="J45" s="159"/>
      <c r="K45" s="160"/>
      <c r="L45" s="159"/>
      <c r="M45" s="136"/>
      <c r="N45" s="135"/>
      <c r="O45" s="136"/>
      <c r="P45" s="135"/>
      <c r="Q45" s="136"/>
      <c r="R45" s="135"/>
      <c r="S45" s="136"/>
      <c r="T45" s="161"/>
      <c r="U45" s="161"/>
      <c r="V45" s="89"/>
      <c r="W45" s="90"/>
      <c r="X45" s="135"/>
      <c r="Y45" s="136"/>
      <c r="Z45" s="135"/>
      <c r="AA45" s="136"/>
      <c r="AB45" s="135"/>
      <c r="AC45" s="136"/>
      <c r="AD45" s="135"/>
      <c r="AE45" s="136"/>
      <c r="AF45" s="135"/>
      <c r="AG45" s="160"/>
      <c r="AH45" s="162">
        <v>3</v>
      </c>
      <c r="AI45" s="162"/>
      <c r="AJ45" s="159">
        <v>90</v>
      </c>
      <c r="AK45" s="136"/>
      <c r="AL45" s="135"/>
      <c r="AM45" s="136"/>
      <c r="AN45" s="135"/>
      <c r="AO45" s="136"/>
      <c r="AP45" s="135"/>
      <c r="AQ45" s="136"/>
      <c r="AR45" s="135"/>
      <c r="AS45" s="136"/>
      <c r="AT45" s="135">
        <v>30</v>
      </c>
      <c r="AU45" s="136"/>
      <c r="AV45" s="135">
        <v>60</v>
      </c>
      <c r="AW45" s="136"/>
      <c r="AX45" s="135"/>
      <c r="AY45" s="136"/>
      <c r="AZ45" s="135"/>
      <c r="BA45" s="136"/>
      <c r="BB45" s="135"/>
      <c r="BC45" s="136"/>
      <c r="BD45" s="137" t="s">
        <v>74</v>
      </c>
      <c r="BE45" s="138"/>
      <c r="BF45" s="139" t="s">
        <v>72</v>
      </c>
      <c r="BG45" s="140"/>
      <c r="BH45" s="140"/>
      <c r="BI45" s="141"/>
      <c r="BJ45" s="102"/>
      <c r="BK45" s="81"/>
      <c r="BL45" s="81"/>
      <c r="BM45" s="81"/>
    </row>
    <row r="46" spans="1:65" ht="36.6" customHeight="1" thickBot="1">
      <c r="A46" s="142" t="s">
        <v>102</v>
      </c>
      <c r="B46" s="143"/>
      <c r="C46" s="143"/>
      <c r="D46" s="143"/>
      <c r="E46" s="143"/>
      <c r="F46" s="143"/>
      <c r="G46" s="143"/>
      <c r="H46" s="143"/>
      <c r="I46" s="143"/>
      <c r="J46" s="144">
        <f>SUM(J32:K44)</f>
        <v>30</v>
      </c>
      <c r="K46" s="144"/>
      <c r="L46" s="145">
        <f>SUM(L32:M44)</f>
        <v>900</v>
      </c>
      <c r="M46" s="145"/>
      <c r="N46" s="145">
        <f>SUM(N32:O44)</f>
        <v>334</v>
      </c>
      <c r="O46" s="145"/>
      <c r="P46" s="145">
        <f>SUM(P32:Q44)</f>
        <v>162</v>
      </c>
      <c r="Q46" s="145"/>
      <c r="R46" s="145">
        <f>SUM(R32:S44)</f>
        <v>60</v>
      </c>
      <c r="S46" s="145"/>
      <c r="T46" s="145">
        <f>SUM(T32:U44)</f>
        <v>112</v>
      </c>
      <c r="U46" s="145"/>
      <c r="V46" s="145">
        <f>SUM(V32:W44)</f>
        <v>536</v>
      </c>
      <c r="W46" s="145"/>
      <c r="X46" s="145"/>
      <c r="Y46" s="145"/>
      <c r="Z46" s="145">
        <f>SUM(Z32:AA44)</f>
        <v>18.555555555555557</v>
      </c>
      <c r="AA46" s="145"/>
      <c r="AB46" s="144"/>
      <c r="AC46" s="144"/>
      <c r="AD46" s="145">
        <f>SUM(AD32:AE44)</f>
        <v>3</v>
      </c>
      <c r="AE46" s="145"/>
      <c r="AF46" s="145">
        <v>5</v>
      </c>
      <c r="AG46" s="145"/>
      <c r="AH46" s="144">
        <f>SUM(AH32:AI45)</f>
        <v>30</v>
      </c>
      <c r="AI46" s="144"/>
      <c r="AJ46" s="106">
        <f>SUM(AJ32:AK45)</f>
        <v>900</v>
      </c>
      <c r="AK46" s="107"/>
      <c r="AL46" s="106">
        <f>SUM(AL32:AM45)</f>
        <v>306</v>
      </c>
      <c r="AM46" s="107"/>
      <c r="AN46" s="106">
        <f>SUM(AN32:AO45)</f>
        <v>150</v>
      </c>
      <c r="AO46" s="107"/>
      <c r="AP46" s="106">
        <f>SUM(AP32:AQ45)</f>
        <v>24</v>
      </c>
      <c r="AQ46" s="107"/>
      <c r="AR46" s="106">
        <f>SUM(AR32:AS45)</f>
        <v>120</v>
      </c>
      <c r="AS46" s="107"/>
      <c r="AT46" s="106">
        <f>SUM(AT32:AU45)</f>
        <v>534</v>
      </c>
      <c r="AU46" s="107"/>
      <c r="AV46" s="106">
        <f>SUM(AV32:AW45)</f>
        <v>60</v>
      </c>
      <c r="AW46" s="107"/>
      <c r="AX46" s="108">
        <f>SUM(AX32:AY45)</f>
        <v>18.970588235294116</v>
      </c>
      <c r="AY46" s="107"/>
      <c r="AZ46" s="106">
        <f>SUM(AZ32:BA45)</f>
        <v>0</v>
      </c>
      <c r="BA46" s="107"/>
      <c r="BB46" s="106">
        <f>SUM(BB32:BC45)</f>
        <v>3</v>
      </c>
      <c r="BC46" s="107"/>
      <c r="BD46" s="106">
        <v>5</v>
      </c>
      <c r="BE46" s="109"/>
      <c r="BF46" s="146"/>
      <c r="BG46" s="147"/>
      <c r="BH46" s="147"/>
      <c r="BI46" s="148"/>
      <c r="BJ46" s="91"/>
      <c r="BL46" s="81"/>
      <c r="BM46" s="81"/>
    </row>
    <row r="47" spans="1:65" ht="27.75" customHeight="1" thickBot="1">
      <c r="A47" s="117" t="s">
        <v>56</v>
      </c>
      <c r="B47" s="118"/>
      <c r="C47" s="118"/>
      <c r="D47" s="118"/>
      <c r="E47" s="118"/>
      <c r="F47" s="118"/>
      <c r="G47" s="118"/>
      <c r="H47" s="118"/>
      <c r="I47" s="119"/>
      <c r="J47" s="120">
        <f>N46/18</f>
        <v>18.555555555555557</v>
      </c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2"/>
      <c r="AH47" s="121">
        <f>AL46/16</f>
        <v>19.125</v>
      </c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21"/>
      <c r="AV47" s="121"/>
      <c r="AW47" s="121"/>
      <c r="AX47" s="121"/>
      <c r="AY47" s="121"/>
      <c r="AZ47" s="121"/>
      <c r="BA47" s="121"/>
      <c r="BB47" s="121"/>
      <c r="BC47" s="121"/>
      <c r="BD47" s="121"/>
      <c r="BE47" s="122"/>
      <c r="BF47" s="123"/>
      <c r="BG47" s="124"/>
      <c r="BH47" s="124"/>
      <c r="BI47" s="125"/>
      <c r="BJ47" s="92"/>
    </row>
    <row r="48" spans="1:65" ht="22.5" customHeight="1" thickBot="1">
      <c r="A48" s="114" t="s">
        <v>149</v>
      </c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115"/>
      <c r="AP48" s="115"/>
      <c r="AQ48" s="115"/>
      <c r="AR48" s="115"/>
      <c r="AS48" s="115"/>
      <c r="AT48" s="115"/>
      <c r="AU48" s="115"/>
      <c r="AV48" s="115"/>
      <c r="AW48" s="115"/>
      <c r="AX48" s="115"/>
      <c r="AY48" s="115"/>
      <c r="AZ48" s="115"/>
      <c r="BA48" s="115"/>
      <c r="BB48" s="115"/>
      <c r="BC48" s="115"/>
      <c r="BD48" s="115"/>
      <c r="BE48" s="115"/>
      <c r="BF48" s="115"/>
      <c r="BG48" s="115"/>
      <c r="BH48" s="115"/>
      <c r="BI48" s="115"/>
      <c r="BJ48" s="116"/>
    </row>
    <row r="49" spans="1:73" ht="36.75" customHeight="1">
      <c r="A49" s="8">
        <v>1</v>
      </c>
      <c r="B49" s="127" t="s">
        <v>105</v>
      </c>
      <c r="C49" s="128"/>
      <c r="D49" s="128"/>
      <c r="E49" s="128"/>
      <c r="F49" s="128"/>
      <c r="G49" s="128"/>
      <c r="H49" s="128"/>
      <c r="I49" s="128"/>
      <c r="J49" s="110">
        <v>3</v>
      </c>
      <c r="K49" s="111"/>
      <c r="L49" s="113">
        <v>90</v>
      </c>
      <c r="M49" s="105"/>
      <c r="N49" s="113"/>
      <c r="O49" s="105"/>
      <c r="P49" s="105"/>
      <c r="Q49" s="105"/>
      <c r="R49" s="105"/>
      <c r="S49" s="105"/>
      <c r="T49" s="105"/>
      <c r="U49" s="105"/>
      <c r="V49" s="105">
        <v>30</v>
      </c>
      <c r="W49" s="105"/>
      <c r="X49" s="105">
        <v>60</v>
      </c>
      <c r="Y49" s="105"/>
      <c r="Z49" s="105"/>
      <c r="AA49" s="105"/>
      <c r="AB49" s="105"/>
      <c r="AC49" s="105"/>
      <c r="AD49" s="105"/>
      <c r="AE49" s="105"/>
      <c r="AF49" s="105" t="s">
        <v>74</v>
      </c>
      <c r="AG49" s="112"/>
      <c r="AH49" s="110" t="s">
        <v>90</v>
      </c>
      <c r="AI49" s="111"/>
      <c r="AJ49" s="113" t="s">
        <v>90</v>
      </c>
      <c r="AK49" s="105"/>
      <c r="AL49" s="113"/>
      <c r="AM49" s="105"/>
      <c r="AN49" s="105"/>
      <c r="AO49" s="105"/>
      <c r="AP49" s="105"/>
      <c r="AQ49" s="105"/>
      <c r="AR49" s="105"/>
      <c r="AS49" s="105"/>
      <c r="AT49" s="105" t="s">
        <v>90</v>
      </c>
      <c r="AU49" s="105"/>
      <c r="AV49" s="105" t="s">
        <v>90</v>
      </c>
      <c r="AW49" s="105"/>
      <c r="AX49" s="105"/>
      <c r="AY49" s="105"/>
      <c r="AZ49" s="105"/>
      <c r="BA49" s="105"/>
      <c r="BB49" s="105"/>
      <c r="BC49" s="105"/>
      <c r="BD49" s="105" t="s">
        <v>90</v>
      </c>
      <c r="BE49" s="112"/>
      <c r="BF49" s="132" t="s">
        <v>72</v>
      </c>
      <c r="BG49" s="133"/>
      <c r="BH49" s="133"/>
      <c r="BI49" s="134"/>
      <c r="BJ49" s="34"/>
    </row>
    <row r="50" spans="1:73" ht="24.75" customHeight="1">
      <c r="A50" s="8">
        <v>2</v>
      </c>
      <c r="B50" s="127" t="s">
        <v>106</v>
      </c>
      <c r="C50" s="128"/>
      <c r="D50" s="128"/>
      <c r="E50" s="128"/>
      <c r="F50" s="128"/>
      <c r="G50" s="128"/>
      <c r="H50" s="128"/>
      <c r="I50" s="128"/>
      <c r="J50" s="110">
        <v>4.5</v>
      </c>
      <c r="K50" s="111"/>
      <c r="L50" s="113">
        <v>135</v>
      </c>
      <c r="M50" s="105"/>
      <c r="N50" s="113"/>
      <c r="O50" s="105"/>
      <c r="P50" s="105"/>
      <c r="Q50" s="105"/>
      <c r="R50" s="105"/>
      <c r="S50" s="105"/>
      <c r="T50" s="105"/>
      <c r="U50" s="105"/>
      <c r="V50" s="105">
        <v>45</v>
      </c>
      <c r="W50" s="105"/>
      <c r="X50" s="105">
        <v>90</v>
      </c>
      <c r="Y50" s="105"/>
      <c r="Z50" s="105"/>
      <c r="AA50" s="105"/>
      <c r="AB50" s="105"/>
      <c r="AC50" s="105"/>
      <c r="AD50" s="105"/>
      <c r="AE50" s="105"/>
      <c r="AF50" s="105" t="s">
        <v>74</v>
      </c>
      <c r="AG50" s="112"/>
      <c r="AH50" s="110" t="s">
        <v>90</v>
      </c>
      <c r="AI50" s="111"/>
      <c r="AJ50" s="113" t="s">
        <v>90</v>
      </c>
      <c r="AK50" s="105"/>
      <c r="AL50" s="113"/>
      <c r="AM50" s="105"/>
      <c r="AN50" s="105"/>
      <c r="AO50" s="105"/>
      <c r="AP50" s="105"/>
      <c r="AQ50" s="105"/>
      <c r="AR50" s="105"/>
      <c r="AS50" s="105"/>
      <c r="AT50" s="105" t="s">
        <v>90</v>
      </c>
      <c r="AU50" s="105"/>
      <c r="AV50" s="105" t="s">
        <v>90</v>
      </c>
      <c r="AW50" s="105"/>
      <c r="AX50" s="105"/>
      <c r="AY50" s="105"/>
      <c r="AZ50" s="105"/>
      <c r="BA50" s="105"/>
      <c r="BB50" s="105"/>
      <c r="BC50" s="105"/>
      <c r="BD50" s="105" t="s">
        <v>90</v>
      </c>
      <c r="BE50" s="112"/>
      <c r="BF50" s="361" t="s">
        <v>72</v>
      </c>
      <c r="BG50" s="362"/>
      <c r="BH50" s="362"/>
      <c r="BI50" s="363"/>
      <c r="BJ50" s="36"/>
    </row>
    <row r="51" spans="1:73" ht="14.25" customHeight="1">
      <c r="A51" s="8">
        <v>3</v>
      </c>
      <c r="B51" s="127" t="s">
        <v>79</v>
      </c>
      <c r="C51" s="128"/>
      <c r="D51" s="128"/>
      <c r="E51" s="128"/>
      <c r="F51" s="128"/>
      <c r="G51" s="128"/>
      <c r="H51" s="128"/>
      <c r="I51" s="128"/>
      <c r="J51" s="110">
        <v>3</v>
      </c>
      <c r="K51" s="111"/>
      <c r="L51" s="113">
        <v>90</v>
      </c>
      <c r="M51" s="105"/>
      <c r="N51" s="113"/>
      <c r="O51" s="105"/>
      <c r="P51" s="105"/>
      <c r="Q51" s="105"/>
      <c r="R51" s="105"/>
      <c r="S51" s="105"/>
      <c r="T51" s="105"/>
      <c r="U51" s="105"/>
      <c r="V51" s="105">
        <v>30</v>
      </c>
      <c r="W51" s="105"/>
      <c r="X51" s="105">
        <v>60</v>
      </c>
      <c r="Y51" s="105"/>
      <c r="Z51" s="105"/>
      <c r="AA51" s="105"/>
      <c r="AB51" s="105"/>
      <c r="AC51" s="105"/>
      <c r="AD51" s="105"/>
      <c r="AE51" s="105"/>
      <c r="AF51" s="105"/>
      <c r="AG51" s="112"/>
      <c r="AH51" s="110" t="s">
        <v>90</v>
      </c>
      <c r="AI51" s="111"/>
      <c r="AJ51" s="113" t="s">
        <v>90</v>
      </c>
      <c r="AK51" s="105"/>
      <c r="AL51" s="113"/>
      <c r="AM51" s="105"/>
      <c r="AN51" s="105"/>
      <c r="AO51" s="105"/>
      <c r="AP51" s="105"/>
      <c r="AQ51" s="105"/>
      <c r="AR51" s="105"/>
      <c r="AS51" s="105"/>
      <c r="AT51" s="105" t="s">
        <v>90</v>
      </c>
      <c r="AU51" s="105"/>
      <c r="AV51" s="105" t="s">
        <v>90</v>
      </c>
      <c r="AW51" s="105"/>
      <c r="AX51" s="105"/>
      <c r="AY51" s="105"/>
      <c r="AZ51" s="105"/>
      <c r="BA51" s="105"/>
      <c r="BB51" s="105"/>
      <c r="BC51" s="105"/>
      <c r="BD51" s="105" t="s">
        <v>90</v>
      </c>
      <c r="BE51" s="112"/>
      <c r="BF51" s="361" t="s">
        <v>72</v>
      </c>
      <c r="BG51" s="362"/>
      <c r="BH51" s="362"/>
      <c r="BI51" s="363"/>
      <c r="BJ51" s="34"/>
    </row>
    <row r="52" spans="1:73" ht="27" customHeight="1">
      <c r="A52" s="8">
        <v>4</v>
      </c>
      <c r="B52" s="127" t="s">
        <v>107</v>
      </c>
      <c r="C52" s="128"/>
      <c r="D52" s="128"/>
      <c r="E52" s="128"/>
      <c r="F52" s="128"/>
      <c r="G52" s="128"/>
      <c r="H52" s="128"/>
      <c r="I52" s="128"/>
      <c r="J52" s="110">
        <v>3</v>
      </c>
      <c r="K52" s="111"/>
      <c r="L52" s="113">
        <v>90</v>
      </c>
      <c r="M52" s="105"/>
      <c r="N52" s="113"/>
      <c r="O52" s="105"/>
      <c r="P52" s="105"/>
      <c r="Q52" s="105"/>
      <c r="R52" s="105"/>
      <c r="S52" s="105"/>
      <c r="T52" s="105"/>
      <c r="U52" s="105"/>
      <c r="V52" s="105">
        <v>30</v>
      </c>
      <c r="W52" s="105"/>
      <c r="X52" s="105">
        <v>60</v>
      </c>
      <c r="Y52" s="105"/>
      <c r="Z52" s="105"/>
      <c r="AA52" s="105"/>
      <c r="AB52" s="105"/>
      <c r="AC52" s="105"/>
      <c r="AD52" s="105"/>
      <c r="AE52" s="105"/>
      <c r="AF52" s="105" t="s">
        <v>74</v>
      </c>
      <c r="AG52" s="112"/>
      <c r="AH52" s="110" t="s">
        <v>90</v>
      </c>
      <c r="AI52" s="111"/>
      <c r="AJ52" s="113" t="s">
        <v>90</v>
      </c>
      <c r="AK52" s="105"/>
      <c r="AL52" s="113"/>
      <c r="AM52" s="105"/>
      <c r="AN52" s="105"/>
      <c r="AO52" s="105"/>
      <c r="AP52" s="105"/>
      <c r="AQ52" s="105"/>
      <c r="AR52" s="105"/>
      <c r="AS52" s="105"/>
      <c r="AT52" s="105" t="s">
        <v>90</v>
      </c>
      <c r="AU52" s="105"/>
      <c r="AV52" s="105" t="s">
        <v>90</v>
      </c>
      <c r="AW52" s="105"/>
      <c r="AX52" s="105"/>
      <c r="AY52" s="105"/>
      <c r="AZ52" s="105"/>
      <c r="BA52" s="105"/>
      <c r="BB52" s="105"/>
      <c r="BC52" s="105"/>
      <c r="BD52" s="105" t="s">
        <v>90</v>
      </c>
      <c r="BE52" s="112"/>
      <c r="BF52" s="361" t="s">
        <v>72</v>
      </c>
      <c r="BG52" s="362"/>
      <c r="BH52" s="362"/>
      <c r="BI52" s="363"/>
      <c r="BJ52" s="34"/>
    </row>
    <row r="53" spans="1:73" ht="37.5" customHeight="1" thickBot="1">
      <c r="A53" s="8">
        <v>5</v>
      </c>
      <c r="B53" s="127" t="s">
        <v>108</v>
      </c>
      <c r="C53" s="128"/>
      <c r="D53" s="128"/>
      <c r="E53" s="128"/>
      <c r="F53" s="128"/>
      <c r="G53" s="128"/>
      <c r="H53" s="128"/>
      <c r="I53" s="128"/>
      <c r="J53" s="369">
        <v>16.5</v>
      </c>
      <c r="K53" s="370"/>
      <c r="L53" s="113">
        <v>495</v>
      </c>
      <c r="M53" s="105"/>
      <c r="N53" s="113"/>
      <c r="O53" s="105"/>
      <c r="P53" s="105"/>
      <c r="Q53" s="105"/>
      <c r="R53" s="105"/>
      <c r="S53" s="105"/>
      <c r="T53" s="105"/>
      <c r="U53" s="105"/>
      <c r="V53" s="105">
        <v>165</v>
      </c>
      <c r="W53" s="105"/>
      <c r="X53" s="105">
        <v>330</v>
      </c>
      <c r="Y53" s="105"/>
      <c r="Z53" s="105"/>
      <c r="AA53" s="105"/>
      <c r="AB53" s="105"/>
      <c r="AC53" s="105"/>
      <c r="AD53" s="105"/>
      <c r="AE53" s="105"/>
      <c r="AF53" s="105"/>
      <c r="AG53" s="111"/>
      <c r="AH53" s="110" t="s">
        <v>90</v>
      </c>
      <c r="AI53" s="111"/>
      <c r="AJ53" s="113" t="s">
        <v>90</v>
      </c>
      <c r="AK53" s="105"/>
      <c r="AL53" s="113"/>
      <c r="AM53" s="105"/>
      <c r="AN53" s="105"/>
      <c r="AO53" s="105"/>
      <c r="AP53" s="105"/>
      <c r="AQ53" s="105"/>
      <c r="AR53" s="105"/>
      <c r="AS53" s="105"/>
      <c r="AT53" s="105" t="s">
        <v>90</v>
      </c>
      <c r="AU53" s="105"/>
      <c r="AV53" s="105" t="s">
        <v>90</v>
      </c>
      <c r="AW53" s="105"/>
      <c r="AX53" s="105"/>
      <c r="AY53" s="105"/>
      <c r="AZ53" s="105"/>
      <c r="BA53" s="105"/>
      <c r="BB53" s="105"/>
      <c r="BC53" s="105"/>
      <c r="BD53" s="105"/>
      <c r="BE53" s="111"/>
      <c r="BF53" s="361" t="s">
        <v>72</v>
      </c>
      <c r="BG53" s="362"/>
      <c r="BH53" s="362"/>
      <c r="BI53" s="363"/>
      <c r="BJ53" s="54"/>
    </row>
    <row r="54" spans="1:73" ht="28.5" customHeight="1" thickBot="1">
      <c r="A54" s="367" t="s">
        <v>103</v>
      </c>
      <c r="B54" s="368"/>
      <c r="C54" s="368"/>
      <c r="D54" s="368"/>
      <c r="E54" s="368"/>
      <c r="F54" s="368"/>
      <c r="G54" s="368"/>
      <c r="H54" s="368"/>
      <c r="I54" s="368"/>
      <c r="J54" s="365">
        <f>SUM(J49:K53)</f>
        <v>30</v>
      </c>
      <c r="K54" s="366"/>
      <c r="L54" s="365">
        <f>SUM(L49:M53)</f>
        <v>900</v>
      </c>
      <c r="M54" s="366"/>
      <c r="N54" s="365">
        <f>SUM(N49:O53)</f>
        <v>0</v>
      </c>
      <c r="O54" s="366"/>
      <c r="P54" s="365">
        <f>SUM(P49:Q53)</f>
        <v>0</v>
      </c>
      <c r="Q54" s="366"/>
      <c r="R54" s="365">
        <f>SUM(R49:S53)</f>
        <v>0</v>
      </c>
      <c r="S54" s="366"/>
      <c r="T54" s="365">
        <f>SUM(T49:U53)</f>
        <v>0</v>
      </c>
      <c r="U54" s="366"/>
      <c r="V54" s="365">
        <f>SUM(V49:W53)</f>
        <v>300</v>
      </c>
      <c r="W54" s="366"/>
      <c r="X54" s="365">
        <f>SUM(X49:Y53)</f>
        <v>600</v>
      </c>
      <c r="Y54" s="366"/>
      <c r="Z54" s="365">
        <f>SUM(Z49:AA53)</f>
        <v>0</v>
      </c>
      <c r="AA54" s="366"/>
      <c r="AB54" s="365">
        <f>SUM(AB49:AC53)</f>
        <v>0</v>
      </c>
      <c r="AC54" s="366"/>
      <c r="AD54" s="365">
        <f>SUM(AD49:AE53)</f>
        <v>0</v>
      </c>
      <c r="AE54" s="366"/>
      <c r="AF54" s="365">
        <v>3</v>
      </c>
      <c r="AG54" s="366"/>
      <c r="AH54" s="365" t="s">
        <v>90</v>
      </c>
      <c r="AI54" s="366"/>
      <c r="AJ54" s="365" t="s">
        <v>90</v>
      </c>
      <c r="AK54" s="366"/>
      <c r="AL54" s="365"/>
      <c r="AM54" s="366"/>
      <c r="AN54" s="365"/>
      <c r="AO54" s="366"/>
      <c r="AP54" s="365"/>
      <c r="AQ54" s="366"/>
      <c r="AR54" s="365"/>
      <c r="AS54" s="366"/>
      <c r="AT54" s="365" t="s">
        <v>90</v>
      </c>
      <c r="AU54" s="366"/>
      <c r="AV54" s="365" t="s">
        <v>90</v>
      </c>
      <c r="AW54" s="366"/>
      <c r="AX54" s="365"/>
      <c r="AY54" s="366"/>
      <c r="AZ54" s="365"/>
      <c r="BA54" s="366"/>
      <c r="BB54" s="365"/>
      <c r="BC54" s="366"/>
      <c r="BD54" s="365" t="s">
        <v>90</v>
      </c>
      <c r="BE54" s="366"/>
      <c r="BF54" s="403"/>
      <c r="BG54" s="404"/>
      <c r="BH54" s="404"/>
      <c r="BI54" s="405"/>
      <c r="BJ54" s="29"/>
    </row>
    <row r="55" spans="1:73" ht="27" customHeight="1" thickBot="1">
      <c r="A55" s="397" t="s">
        <v>56</v>
      </c>
      <c r="B55" s="398"/>
      <c r="C55" s="398"/>
      <c r="D55" s="398"/>
      <c r="E55" s="398"/>
      <c r="F55" s="398"/>
      <c r="G55" s="398"/>
      <c r="H55" s="398"/>
      <c r="I55" s="399"/>
      <c r="J55" s="400" t="s">
        <v>90</v>
      </c>
      <c r="K55" s="401"/>
      <c r="L55" s="401"/>
      <c r="M55" s="401"/>
      <c r="N55" s="401"/>
      <c r="O55" s="401"/>
      <c r="P55" s="401"/>
      <c r="Q55" s="401"/>
      <c r="R55" s="401"/>
      <c r="S55" s="401"/>
      <c r="T55" s="401"/>
      <c r="U55" s="401"/>
      <c r="V55" s="401"/>
      <c r="W55" s="401"/>
      <c r="X55" s="401"/>
      <c r="Y55" s="401"/>
      <c r="Z55" s="401"/>
      <c r="AA55" s="401"/>
      <c r="AB55" s="401"/>
      <c r="AC55" s="401"/>
      <c r="AD55" s="401"/>
      <c r="AE55" s="401"/>
      <c r="AF55" s="401"/>
      <c r="AG55" s="402"/>
      <c r="AH55" s="401"/>
      <c r="AI55" s="401"/>
      <c r="AJ55" s="401"/>
      <c r="AK55" s="401"/>
      <c r="AL55" s="401"/>
      <c r="AM55" s="401"/>
      <c r="AN55" s="401"/>
      <c r="AO55" s="401"/>
      <c r="AP55" s="401"/>
      <c r="AQ55" s="401"/>
      <c r="AR55" s="401"/>
      <c r="AS55" s="401"/>
      <c r="AT55" s="401"/>
      <c r="AU55" s="401"/>
      <c r="AV55" s="401"/>
      <c r="AW55" s="401"/>
      <c r="AX55" s="401"/>
      <c r="AY55" s="401"/>
      <c r="AZ55" s="401"/>
      <c r="BA55" s="401"/>
      <c r="BB55" s="401"/>
      <c r="BC55" s="401"/>
      <c r="BD55" s="401"/>
      <c r="BE55" s="402"/>
      <c r="BF55" s="406"/>
      <c r="BG55" s="407"/>
      <c r="BH55" s="407"/>
      <c r="BI55" s="408"/>
      <c r="BJ55" s="24"/>
    </row>
    <row r="56" spans="1:73" ht="22.5" customHeight="1" thickBot="1">
      <c r="A56" s="364" t="s">
        <v>76</v>
      </c>
      <c r="B56" s="364"/>
      <c r="C56" s="364"/>
      <c r="D56" s="364"/>
      <c r="E56" s="364"/>
      <c r="F56" s="364"/>
      <c r="G56" s="364"/>
      <c r="H56" s="364"/>
      <c r="I56" s="364"/>
      <c r="J56" s="364"/>
      <c r="K56" s="364"/>
      <c r="L56" s="364"/>
      <c r="M56" s="364"/>
      <c r="N56" s="364"/>
      <c r="O56" s="364"/>
      <c r="P56" s="364"/>
      <c r="Q56" s="364"/>
      <c r="R56" s="364"/>
      <c r="S56" s="364"/>
      <c r="T56" s="364"/>
      <c r="U56" s="364"/>
      <c r="V56" s="364"/>
      <c r="W56" s="364"/>
      <c r="X56" s="364"/>
      <c r="Y56" s="364"/>
      <c r="Z56" s="364"/>
      <c r="AA56" s="364"/>
      <c r="AB56" s="364"/>
      <c r="AC56" s="364"/>
      <c r="AD56" s="364"/>
      <c r="AE56" s="364"/>
      <c r="AF56" s="364"/>
      <c r="BC56" s="6"/>
      <c r="BD56" s="6"/>
      <c r="BE56" s="6"/>
      <c r="BF56" s="6"/>
      <c r="BG56" s="6"/>
      <c r="BH56" s="7"/>
      <c r="BI56" s="7"/>
    </row>
    <row r="57" spans="1:73" ht="18" customHeight="1">
      <c r="A57" s="412" t="s">
        <v>27</v>
      </c>
      <c r="B57" s="413"/>
      <c r="C57" s="414" t="s">
        <v>42</v>
      </c>
      <c r="D57" s="415"/>
      <c r="E57" s="415"/>
      <c r="F57" s="415"/>
      <c r="G57" s="415"/>
      <c r="H57" s="415"/>
      <c r="I57" s="415"/>
      <c r="J57" s="415"/>
      <c r="K57" s="415"/>
      <c r="L57" s="415"/>
      <c r="M57" s="415"/>
      <c r="N57" s="413"/>
      <c r="O57" s="409" t="s">
        <v>40</v>
      </c>
      <c r="P57" s="410"/>
      <c r="Q57" s="411"/>
      <c r="R57" s="409" t="s">
        <v>35</v>
      </c>
      <c r="S57" s="410"/>
      <c r="T57" s="411"/>
      <c r="U57" s="409" t="s">
        <v>41</v>
      </c>
      <c r="V57" s="410"/>
      <c r="W57" s="411"/>
      <c r="X57" s="409" t="s">
        <v>43</v>
      </c>
      <c r="Y57" s="410"/>
      <c r="Z57" s="411"/>
      <c r="AA57" s="409" t="s">
        <v>44</v>
      </c>
      <c r="AB57" s="410"/>
      <c r="AC57" s="410"/>
      <c r="AD57" s="410"/>
      <c r="AE57" s="410"/>
      <c r="AF57" s="416"/>
      <c r="BC57" s="6"/>
      <c r="BD57" s="6"/>
      <c r="BE57" s="6"/>
      <c r="BF57" s="6"/>
      <c r="BG57" s="6"/>
      <c r="BH57" s="7"/>
      <c r="BI57" s="7"/>
    </row>
    <row r="58" spans="1:73" ht="24.75" customHeight="1">
      <c r="A58" s="126">
        <v>1</v>
      </c>
      <c r="B58" s="113"/>
      <c r="C58" s="127" t="s">
        <v>150</v>
      </c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29"/>
      <c r="O58" s="112">
        <v>2</v>
      </c>
      <c r="P58" s="130"/>
      <c r="Q58" s="113"/>
      <c r="R58" s="112">
        <v>3</v>
      </c>
      <c r="S58" s="130"/>
      <c r="T58" s="113"/>
      <c r="U58" s="112">
        <v>90</v>
      </c>
      <c r="V58" s="130"/>
      <c r="W58" s="113"/>
      <c r="X58" s="112">
        <v>2</v>
      </c>
      <c r="Y58" s="130"/>
      <c r="Z58" s="113"/>
      <c r="AA58" s="112" t="s">
        <v>77</v>
      </c>
      <c r="AB58" s="130"/>
      <c r="AC58" s="130"/>
      <c r="AD58" s="130"/>
      <c r="AE58" s="130"/>
      <c r="AF58" s="131"/>
      <c r="BC58" s="6"/>
      <c r="BD58" s="6"/>
      <c r="BE58" s="6"/>
      <c r="BF58" s="6"/>
      <c r="BG58" s="6"/>
      <c r="BH58" s="7"/>
      <c r="BI58" s="7"/>
    </row>
    <row r="59" spans="1:73" ht="24.75" customHeight="1">
      <c r="A59" s="126">
        <v>1</v>
      </c>
      <c r="B59" s="113"/>
      <c r="C59" s="127" t="s">
        <v>105</v>
      </c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9"/>
      <c r="O59" s="112">
        <v>3</v>
      </c>
      <c r="P59" s="130"/>
      <c r="Q59" s="113"/>
      <c r="R59" s="112">
        <v>3</v>
      </c>
      <c r="S59" s="130"/>
      <c r="T59" s="113"/>
      <c r="U59" s="112">
        <v>90</v>
      </c>
      <c r="V59" s="130"/>
      <c r="W59" s="113"/>
      <c r="X59" s="112">
        <v>2</v>
      </c>
      <c r="Y59" s="130"/>
      <c r="Z59" s="113"/>
      <c r="AA59" s="112" t="s">
        <v>77</v>
      </c>
      <c r="AB59" s="130"/>
      <c r="AC59" s="130"/>
      <c r="AD59" s="130"/>
      <c r="AE59" s="130"/>
      <c r="AF59" s="131"/>
      <c r="BC59" s="6"/>
      <c r="BD59" s="6"/>
      <c r="BE59" s="6"/>
      <c r="BF59" s="6"/>
      <c r="BG59" s="6"/>
      <c r="BH59" s="7"/>
      <c r="BI59" s="7"/>
    </row>
    <row r="60" spans="1:73" ht="15.75" customHeight="1">
      <c r="A60" s="126">
        <v>2</v>
      </c>
      <c r="B60" s="113"/>
      <c r="C60" s="127" t="s">
        <v>107</v>
      </c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9"/>
      <c r="O60" s="112">
        <v>3</v>
      </c>
      <c r="P60" s="130"/>
      <c r="Q60" s="113"/>
      <c r="R60" s="112">
        <v>3</v>
      </c>
      <c r="S60" s="130"/>
      <c r="T60" s="113"/>
      <c r="U60" s="112">
        <v>90</v>
      </c>
      <c r="V60" s="130"/>
      <c r="W60" s="113"/>
      <c r="X60" s="112">
        <v>2</v>
      </c>
      <c r="Y60" s="130"/>
      <c r="Z60" s="113"/>
      <c r="AA60" s="112" t="s">
        <v>77</v>
      </c>
      <c r="AB60" s="130"/>
      <c r="AC60" s="130"/>
      <c r="AD60" s="130"/>
      <c r="AE60" s="130"/>
      <c r="AF60" s="131"/>
      <c r="BC60" s="6"/>
      <c r="BD60" s="6"/>
      <c r="BE60" s="6"/>
      <c r="BF60" s="6"/>
      <c r="BG60" s="6"/>
      <c r="BH60" s="7"/>
      <c r="BI60" s="7"/>
    </row>
    <row r="61" spans="1:73" ht="18" customHeight="1" thickBot="1">
      <c r="A61" s="383">
        <v>3</v>
      </c>
      <c r="B61" s="380"/>
      <c r="C61" s="384" t="s">
        <v>106</v>
      </c>
      <c r="D61" s="385"/>
      <c r="E61" s="385"/>
      <c r="F61" s="385"/>
      <c r="G61" s="385"/>
      <c r="H61" s="385"/>
      <c r="I61" s="385"/>
      <c r="J61" s="385"/>
      <c r="K61" s="385"/>
      <c r="L61" s="385"/>
      <c r="M61" s="385"/>
      <c r="N61" s="386"/>
      <c r="O61" s="378">
        <v>3</v>
      </c>
      <c r="P61" s="379"/>
      <c r="Q61" s="380"/>
      <c r="R61" s="378">
        <v>4.5</v>
      </c>
      <c r="S61" s="379"/>
      <c r="T61" s="380"/>
      <c r="U61" s="378">
        <v>135</v>
      </c>
      <c r="V61" s="379"/>
      <c r="W61" s="380"/>
      <c r="X61" s="378">
        <v>3</v>
      </c>
      <c r="Y61" s="379"/>
      <c r="Z61" s="380"/>
      <c r="AA61" s="378" t="s">
        <v>77</v>
      </c>
      <c r="AB61" s="379"/>
      <c r="AC61" s="379"/>
      <c r="AD61" s="379"/>
      <c r="AE61" s="379"/>
      <c r="AF61" s="387"/>
      <c r="BC61" s="6"/>
      <c r="BD61" s="6"/>
      <c r="BE61" s="6"/>
      <c r="BF61" s="6"/>
      <c r="BG61" s="6"/>
      <c r="BH61" s="7"/>
      <c r="BI61" s="7"/>
    </row>
    <row r="62" spans="1:73" ht="23.25" customHeight="1" thickBot="1">
      <c r="A62" s="38"/>
      <c r="B62" s="38"/>
      <c r="C62" s="5"/>
      <c r="D62" s="5"/>
      <c r="E62" s="5"/>
      <c r="F62" s="5" t="s">
        <v>78</v>
      </c>
      <c r="G62" s="5"/>
      <c r="H62" s="5"/>
      <c r="I62" s="5" t="s">
        <v>79</v>
      </c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6"/>
      <c r="AI62" s="6"/>
      <c r="AJ62" s="6"/>
      <c r="AK62" s="6"/>
      <c r="AL62" s="6"/>
      <c r="AM62" s="6"/>
      <c r="AN62" s="6"/>
      <c r="AO62" s="6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</row>
    <row r="63" spans="1:73" ht="18" customHeight="1">
      <c r="A63" s="381">
        <v>1</v>
      </c>
      <c r="B63" s="382"/>
      <c r="C63" s="388" t="s">
        <v>80</v>
      </c>
      <c r="D63" s="388"/>
      <c r="E63" s="388"/>
      <c r="F63" s="388"/>
      <c r="G63" s="388"/>
      <c r="H63" s="388"/>
      <c r="I63" s="388"/>
      <c r="J63" s="388"/>
      <c r="K63" s="388"/>
      <c r="L63" s="388"/>
      <c r="M63" s="388"/>
      <c r="N63" s="388"/>
      <c r="O63" s="388"/>
      <c r="P63" s="388"/>
      <c r="Q63" s="388"/>
      <c r="R63" s="388"/>
      <c r="S63" s="388"/>
      <c r="T63" s="388"/>
      <c r="U63" s="388"/>
      <c r="V63" s="388"/>
      <c r="W63" s="388"/>
      <c r="X63" s="388"/>
      <c r="Y63" s="388"/>
      <c r="Z63" s="388"/>
      <c r="AA63" s="388"/>
      <c r="AB63" s="388"/>
      <c r="AC63" s="388"/>
      <c r="AD63" s="389">
        <v>3</v>
      </c>
      <c r="AE63" s="389"/>
      <c r="AF63" s="389"/>
      <c r="AG63" s="390"/>
      <c r="AH63" s="6"/>
      <c r="AI63" s="6"/>
      <c r="AJ63" s="6"/>
      <c r="AK63" s="6"/>
      <c r="AL63" s="6"/>
      <c r="AM63" s="6"/>
      <c r="AN63" s="6"/>
      <c r="AO63" s="6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40"/>
      <c r="BK63" s="40"/>
      <c r="BL63" s="40"/>
      <c r="BM63" s="40"/>
      <c r="BN63" s="40"/>
      <c r="BO63" s="40"/>
      <c r="BP63" s="371"/>
      <c r="BQ63" s="371"/>
      <c r="BR63" s="371"/>
      <c r="BS63" s="371"/>
      <c r="BT63" s="371"/>
      <c r="BU63" s="371"/>
    </row>
    <row r="64" spans="1:73" ht="18" customHeight="1" thickBot="1">
      <c r="A64" s="372">
        <v>2</v>
      </c>
      <c r="B64" s="373"/>
      <c r="C64" s="374" t="s">
        <v>81</v>
      </c>
      <c r="D64" s="374"/>
      <c r="E64" s="374"/>
      <c r="F64" s="374"/>
      <c r="G64" s="374"/>
      <c r="H64" s="374"/>
      <c r="I64" s="374"/>
      <c r="J64" s="374"/>
      <c r="K64" s="374"/>
      <c r="L64" s="374"/>
      <c r="M64" s="374"/>
      <c r="N64" s="374"/>
      <c r="O64" s="374"/>
      <c r="P64" s="374"/>
      <c r="Q64" s="374"/>
      <c r="R64" s="374"/>
      <c r="S64" s="374"/>
      <c r="T64" s="374"/>
      <c r="U64" s="374"/>
      <c r="V64" s="374"/>
      <c r="W64" s="374"/>
      <c r="X64" s="374"/>
      <c r="Y64" s="374"/>
      <c r="Z64" s="374"/>
      <c r="AA64" s="374"/>
      <c r="AB64" s="374"/>
      <c r="AC64" s="374"/>
      <c r="AD64" s="375">
        <v>3</v>
      </c>
      <c r="AE64" s="375"/>
      <c r="AF64" s="375"/>
      <c r="AG64" s="376"/>
      <c r="AH64" s="6"/>
      <c r="AI64" s="6"/>
      <c r="AJ64" s="6"/>
      <c r="AK64" s="6"/>
      <c r="AL64" s="6"/>
      <c r="AM64" s="6"/>
      <c r="AN64" s="6"/>
      <c r="AO64" s="6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16"/>
      <c r="BK64" s="16"/>
      <c r="BL64" s="16"/>
      <c r="BM64" s="16"/>
      <c r="BN64" s="16"/>
      <c r="BO64" s="16"/>
      <c r="BP64" s="377"/>
      <c r="BQ64" s="377"/>
      <c r="BR64" s="377"/>
      <c r="BS64" s="377"/>
      <c r="BT64" s="377"/>
      <c r="BU64" s="377"/>
    </row>
    <row r="65" spans="1:65" s="73" customFormat="1" ht="18" customHeight="1">
      <c r="A65" s="57"/>
      <c r="B65" s="58" t="s">
        <v>143</v>
      </c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1"/>
      <c r="BI65" s="61"/>
    </row>
    <row r="66" spans="1:65" s="73" customFormat="1" ht="12" customHeight="1">
      <c r="A66" s="62"/>
      <c r="B66" s="63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4"/>
      <c r="O66" s="64"/>
      <c r="P66" s="64"/>
      <c r="Q66" s="64"/>
      <c r="R66" s="64"/>
      <c r="S66" s="64"/>
      <c r="T66" s="64"/>
      <c r="U66" s="64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1"/>
      <c r="BI66" s="61"/>
    </row>
    <row r="67" spans="1:65" s="73" customFormat="1" ht="18" customHeight="1">
      <c r="A67" s="62"/>
      <c r="B67" s="260" t="s">
        <v>144</v>
      </c>
      <c r="C67" s="260"/>
      <c r="D67" s="260"/>
      <c r="E67" s="260"/>
      <c r="F67" s="260"/>
      <c r="G67" s="260"/>
      <c r="H67" s="260"/>
      <c r="I67" s="260"/>
      <c r="J67" s="260"/>
      <c r="K67" s="260"/>
      <c r="L67" s="260"/>
      <c r="M67" s="260"/>
      <c r="N67" s="260"/>
      <c r="O67" s="260"/>
      <c r="P67" s="260"/>
      <c r="Q67" s="260"/>
      <c r="R67" s="260"/>
      <c r="S67" s="260"/>
      <c r="T67" s="260"/>
      <c r="U67" s="260"/>
      <c r="V67" s="260"/>
      <c r="W67" s="260"/>
      <c r="X67" s="260"/>
      <c r="Y67" s="260"/>
      <c r="Z67" s="260"/>
      <c r="AA67" s="260"/>
      <c r="AB67" s="260"/>
      <c r="AC67" s="260"/>
      <c r="AD67" s="260"/>
      <c r="AE67" s="260"/>
      <c r="AF67" s="260"/>
      <c r="AG67" s="260"/>
      <c r="AH67" s="260"/>
      <c r="AI67" s="260"/>
      <c r="AJ67" s="260"/>
      <c r="AK67" s="260"/>
      <c r="AL67" s="260"/>
      <c r="AM67" s="260"/>
      <c r="AN67" s="260"/>
      <c r="AO67" s="260"/>
      <c r="AP67" s="260"/>
      <c r="AQ67" s="260"/>
      <c r="AR67" s="260"/>
      <c r="AS67" s="260"/>
      <c r="AT67" s="260"/>
      <c r="AU67" s="260"/>
      <c r="AV67" s="2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1"/>
      <c r="BM67" s="61"/>
    </row>
    <row r="68" spans="1:65" s="73" customFormat="1" ht="17.100000000000001" customHeight="1">
      <c r="B68" s="74"/>
      <c r="W68" s="75"/>
      <c r="AG68" s="76"/>
      <c r="AH68" s="77"/>
      <c r="AI68" s="76"/>
      <c r="AJ68" s="76"/>
      <c r="AK68" s="76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78"/>
      <c r="BA68" s="78"/>
      <c r="BB68" s="78"/>
      <c r="BC68" s="78"/>
      <c r="BD68" s="79"/>
      <c r="BE68" s="78"/>
      <c r="BF68" s="78"/>
      <c r="BG68" s="78"/>
      <c r="BH68" s="78"/>
    </row>
    <row r="69" spans="1:65" s="73" customFormat="1" ht="17.100000000000001" customHeight="1">
      <c r="B69" s="73" t="s">
        <v>114</v>
      </c>
      <c r="AI69" s="76"/>
      <c r="AJ69" s="76"/>
      <c r="AK69" s="76"/>
      <c r="AL69" s="76"/>
      <c r="AM69" s="76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9"/>
      <c r="BI69" s="78"/>
      <c r="BJ69" s="78"/>
      <c r="BK69" s="78"/>
      <c r="BL69" s="78"/>
    </row>
    <row r="70" spans="1:65" s="73" customFormat="1" ht="17.100000000000001" customHeight="1">
      <c r="B70" s="261" t="s">
        <v>145</v>
      </c>
      <c r="C70" s="261"/>
      <c r="D70" s="261"/>
      <c r="E70" s="261"/>
      <c r="F70" s="261"/>
      <c r="G70" s="261"/>
      <c r="H70" s="261"/>
      <c r="I70" s="261"/>
      <c r="J70" s="261"/>
      <c r="K70" s="261"/>
      <c r="L70" s="261"/>
      <c r="M70" s="261"/>
      <c r="N70" s="261"/>
      <c r="O70" s="261"/>
      <c r="P70" s="261"/>
      <c r="Q70" s="261"/>
      <c r="R70" s="261"/>
      <c r="S70" s="261"/>
      <c r="T70" s="261"/>
      <c r="U70" s="261"/>
      <c r="V70" s="261"/>
      <c r="W70" s="261"/>
      <c r="X70" s="261"/>
      <c r="Y70" s="261"/>
      <c r="Z70" s="261"/>
      <c r="AA70" s="261"/>
      <c r="AB70" s="261"/>
      <c r="AC70" s="261"/>
      <c r="AD70" s="261"/>
      <c r="AE70" s="261"/>
      <c r="AF70" s="261"/>
      <c r="AG70" s="261"/>
      <c r="AH70" s="261"/>
      <c r="AI70" s="261"/>
      <c r="AJ70" s="261"/>
      <c r="AK70" s="261"/>
      <c r="AL70" s="261"/>
      <c r="AM70" s="261"/>
      <c r="AN70" s="261"/>
      <c r="AO70" s="261"/>
      <c r="AP70" s="261"/>
      <c r="AQ70" s="261"/>
      <c r="AR70" s="261"/>
      <c r="AS70" s="261"/>
      <c r="AT70" s="261"/>
      <c r="AU70" s="261"/>
      <c r="AV70" s="261"/>
      <c r="AW70" s="78"/>
      <c r="AX70" s="78"/>
      <c r="AY70" s="78"/>
      <c r="AZ70" s="78"/>
      <c r="BA70" s="78"/>
      <c r="BB70" s="78"/>
      <c r="BC70" s="78"/>
      <c r="BD70" s="78"/>
      <c r="BE70" s="78"/>
      <c r="BG70" s="78"/>
      <c r="BH70" s="79"/>
      <c r="BI70" s="78"/>
      <c r="BJ70" s="78"/>
      <c r="BK70" s="78"/>
      <c r="BL70" s="78"/>
    </row>
    <row r="71" spans="1:65" s="73" customFormat="1"/>
  </sheetData>
  <mergeCells count="690">
    <mergeCell ref="AA60:AF60"/>
    <mergeCell ref="R58:T58"/>
    <mergeCell ref="U58:W58"/>
    <mergeCell ref="X58:Z58"/>
    <mergeCell ref="A60:B60"/>
    <mergeCell ref="C60:N60"/>
    <mergeCell ref="U57:W57"/>
    <mergeCell ref="U60:W60"/>
    <mergeCell ref="O60:Q60"/>
    <mergeCell ref="R60:T60"/>
    <mergeCell ref="A58:B58"/>
    <mergeCell ref="C58:N58"/>
    <mergeCell ref="A57:B57"/>
    <mergeCell ref="C57:N57"/>
    <mergeCell ref="O57:Q57"/>
    <mergeCell ref="R57:T57"/>
    <mergeCell ref="AA58:AF58"/>
    <mergeCell ref="O58:Q58"/>
    <mergeCell ref="AA57:AF57"/>
    <mergeCell ref="X57:Z57"/>
    <mergeCell ref="BF54:BI54"/>
    <mergeCell ref="AH55:BE55"/>
    <mergeCell ref="BF55:BI55"/>
    <mergeCell ref="X60:Z60"/>
    <mergeCell ref="AZ52:BA52"/>
    <mergeCell ref="BB52:BC52"/>
    <mergeCell ref="BD52:BE52"/>
    <mergeCell ref="BF52:BI52"/>
    <mergeCell ref="AN52:AO52"/>
    <mergeCell ref="AP52:AQ52"/>
    <mergeCell ref="AR52:AS52"/>
    <mergeCell ref="AT52:AU52"/>
    <mergeCell ref="AV52:AW52"/>
    <mergeCell ref="AX52:AY52"/>
    <mergeCell ref="BD53:BE53"/>
    <mergeCell ref="BF53:BI53"/>
    <mergeCell ref="X52:Y52"/>
    <mergeCell ref="AT53:AU53"/>
    <mergeCell ref="AV53:AW53"/>
    <mergeCell ref="AL52:AM52"/>
    <mergeCell ref="Z52:AA52"/>
    <mergeCell ref="AB52:AC52"/>
    <mergeCell ref="AD52:AE52"/>
    <mergeCell ref="AF52:AG52"/>
    <mergeCell ref="AX53:AY53"/>
    <mergeCell ref="V50:W50"/>
    <mergeCell ref="X50:Y50"/>
    <mergeCell ref="Z50:AA50"/>
    <mergeCell ref="AB50:AC50"/>
    <mergeCell ref="V51:W51"/>
    <mergeCell ref="Z51:AA51"/>
    <mergeCell ref="AB51:AC51"/>
    <mergeCell ref="AD51:AE51"/>
    <mergeCell ref="AF51:AG51"/>
    <mergeCell ref="R54:S54"/>
    <mergeCell ref="T54:U54"/>
    <mergeCell ref="V54:W54"/>
    <mergeCell ref="A55:I55"/>
    <mergeCell ref="J55:AG55"/>
    <mergeCell ref="BD54:BE54"/>
    <mergeCell ref="AH54:AI54"/>
    <mergeCell ref="AJ54:AK54"/>
    <mergeCell ref="AL54:AM54"/>
    <mergeCell ref="AN54:AO54"/>
    <mergeCell ref="AP54:AQ54"/>
    <mergeCell ref="AR54:AS54"/>
    <mergeCell ref="AV54:AW54"/>
    <mergeCell ref="AX54:AY54"/>
    <mergeCell ref="AZ54:BA54"/>
    <mergeCell ref="X54:Y54"/>
    <mergeCell ref="Z54:AA54"/>
    <mergeCell ref="AB54:AC54"/>
    <mergeCell ref="AD54:AE54"/>
    <mergeCell ref="AT54:AU54"/>
    <mergeCell ref="AF54:AG54"/>
    <mergeCell ref="B27:I30"/>
    <mergeCell ref="X49:Y49"/>
    <mergeCell ref="L49:M49"/>
    <mergeCell ref="AZ53:BA53"/>
    <mergeCell ref="BB53:BC53"/>
    <mergeCell ref="B52:I52"/>
    <mergeCell ref="J52:K52"/>
    <mergeCell ref="L52:M52"/>
    <mergeCell ref="N52:O52"/>
    <mergeCell ref="P52:Q52"/>
    <mergeCell ref="R52:S52"/>
    <mergeCell ref="T52:U52"/>
    <mergeCell ref="V52:W52"/>
    <mergeCell ref="AH52:AI52"/>
    <mergeCell ref="AH53:AI53"/>
    <mergeCell ref="AJ53:AK53"/>
    <mergeCell ref="AJ52:AK52"/>
    <mergeCell ref="B49:I49"/>
    <mergeCell ref="T49:U49"/>
    <mergeCell ref="V49:W49"/>
    <mergeCell ref="X51:Y51"/>
    <mergeCell ref="BB50:BC50"/>
    <mergeCell ref="BB35:BC35"/>
    <mergeCell ref="B33:I33"/>
    <mergeCell ref="BP63:BU63"/>
    <mergeCell ref="A64:B64"/>
    <mergeCell ref="C64:AC64"/>
    <mergeCell ref="AD64:AG64"/>
    <mergeCell ref="BP64:BU64"/>
    <mergeCell ref="O61:Q61"/>
    <mergeCell ref="R61:T61"/>
    <mergeCell ref="U61:W61"/>
    <mergeCell ref="X61:Z61"/>
    <mergeCell ref="A63:B63"/>
    <mergeCell ref="A61:B61"/>
    <mergeCell ref="C61:N61"/>
    <mergeCell ref="AA61:AF61"/>
    <mergeCell ref="C63:AC63"/>
    <mergeCell ref="AD63:AG63"/>
    <mergeCell ref="A56:AF56"/>
    <mergeCell ref="BB54:BC54"/>
    <mergeCell ref="A54:I54"/>
    <mergeCell ref="J54:K54"/>
    <mergeCell ref="L54:M54"/>
    <mergeCell ref="N54:O54"/>
    <mergeCell ref="P54:Q54"/>
    <mergeCell ref="AL53:AM53"/>
    <mergeCell ref="AN53:AO53"/>
    <mergeCell ref="AP53:AQ53"/>
    <mergeCell ref="AR53:AS53"/>
    <mergeCell ref="B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3:AE53"/>
    <mergeCell ref="AF53:AG53"/>
    <mergeCell ref="BF51:BI51"/>
    <mergeCell ref="AT51:AU51"/>
    <mergeCell ref="AV51:AW51"/>
    <mergeCell ref="AX51:AY51"/>
    <mergeCell ref="AZ51:BA51"/>
    <mergeCell ref="BB51:BC51"/>
    <mergeCell ref="BD51:BE51"/>
    <mergeCell ref="AH51:AI51"/>
    <mergeCell ref="AJ51:AK51"/>
    <mergeCell ref="AL51:AM51"/>
    <mergeCell ref="AN51:AO51"/>
    <mergeCell ref="AP51:AQ51"/>
    <mergeCell ref="AR51:AS51"/>
    <mergeCell ref="AT50:AU50"/>
    <mergeCell ref="AV50:AW50"/>
    <mergeCell ref="AX50:AY50"/>
    <mergeCell ref="AZ50:BA50"/>
    <mergeCell ref="AD50:AE50"/>
    <mergeCell ref="AF50:AG50"/>
    <mergeCell ref="AH50:AI50"/>
    <mergeCell ref="AJ50:AK50"/>
    <mergeCell ref="T50:U50"/>
    <mergeCell ref="AL50:AM50"/>
    <mergeCell ref="AN50:AO50"/>
    <mergeCell ref="B51:I51"/>
    <mergeCell ref="J51:K51"/>
    <mergeCell ref="L51:M51"/>
    <mergeCell ref="N51:O51"/>
    <mergeCell ref="P51:Q51"/>
    <mergeCell ref="R51:S51"/>
    <mergeCell ref="T51:U51"/>
    <mergeCell ref="AP50:AQ50"/>
    <mergeCell ref="AR50:AS50"/>
    <mergeCell ref="R50:S50"/>
    <mergeCell ref="BD35:BE35"/>
    <mergeCell ref="AD29:AE30"/>
    <mergeCell ref="T30:U30"/>
    <mergeCell ref="L28:M30"/>
    <mergeCell ref="R30:S30"/>
    <mergeCell ref="AN29:AS29"/>
    <mergeCell ref="AF29:AG30"/>
    <mergeCell ref="P30:Q30"/>
    <mergeCell ref="AB29:AC30"/>
    <mergeCell ref="N28:U28"/>
    <mergeCell ref="P29:U29"/>
    <mergeCell ref="X28:Y30"/>
    <mergeCell ref="AB28:AG28"/>
    <mergeCell ref="AV28:AW30"/>
    <mergeCell ref="AL28:AS28"/>
    <mergeCell ref="Z34:AA34"/>
    <mergeCell ref="AB34:AC34"/>
    <mergeCell ref="AD34:AE34"/>
    <mergeCell ref="AF34:AG34"/>
    <mergeCell ref="AH34:AI34"/>
    <mergeCell ref="AJ34:AK34"/>
    <mergeCell ref="AL34:AM34"/>
    <mergeCell ref="AN34:AO34"/>
    <mergeCell ref="AP34:AQ34"/>
    <mergeCell ref="BF32:BI32"/>
    <mergeCell ref="AN33:AO33"/>
    <mergeCell ref="AP33:AQ33"/>
    <mergeCell ref="AR33:AS33"/>
    <mergeCell ref="AT33:AU33"/>
    <mergeCell ref="AV33:AW33"/>
    <mergeCell ref="AX33:AY33"/>
    <mergeCell ref="AZ33:BA33"/>
    <mergeCell ref="Z28:AA30"/>
    <mergeCell ref="AP30:AQ30"/>
    <mergeCell ref="AB33:AC33"/>
    <mergeCell ref="AD33:AE33"/>
    <mergeCell ref="AF33:AG33"/>
    <mergeCell ref="AH33:AI33"/>
    <mergeCell ref="AJ33:AK33"/>
    <mergeCell ref="AL33:AM33"/>
    <mergeCell ref="BB33:BC33"/>
    <mergeCell ref="BD33:BE33"/>
    <mergeCell ref="AZ28:BE28"/>
    <mergeCell ref="BB29:BC30"/>
    <mergeCell ref="AT32:AU32"/>
    <mergeCell ref="AV32:AW32"/>
    <mergeCell ref="Z33:AA33"/>
    <mergeCell ref="BF33:BI33"/>
    <mergeCell ref="Q1:AZ1"/>
    <mergeCell ref="Q2:AZ2"/>
    <mergeCell ref="Q3:AZ3"/>
    <mergeCell ref="Q5:AZ5"/>
    <mergeCell ref="A31:BJ31"/>
    <mergeCell ref="AX28:AY30"/>
    <mergeCell ref="BJ27:BJ30"/>
    <mergeCell ref="BF27:BI30"/>
    <mergeCell ref="V28:W30"/>
    <mergeCell ref="AH28:AI30"/>
    <mergeCell ref="AZ29:BA30"/>
    <mergeCell ref="J28:K30"/>
    <mergeCell ref="N29:O30"/>
    <mergeCell ref="AT28:AU30"/>
    <mergeCell ref="AR30:AS30"/>
    <mergeCell ref="AJ28:AK30"/>
    <mergeCell ref="AL29:AM30"/>
    <mergeCell ref="A27:A30"/>
    <mergeCell ref="J27:AG27"/>
    <mergeCell ref="AH27:BE27"/>
    <mergeCell ref="AN30:AO30"/>
    <mergeCell ref="BD29:BE30"/>
    <mergeCell ref="BC14:BI14"/>
    <mergeCell ref="A15:B18"/>
    <mergeCell ref="M15:O15"/>
    <mergeCell ref="AD15:AF15"/>
    <mergeCell ref="AH15:AK15"/>
    <mergeCell ref="AZ15:BB15"/>
    <mergeCell ref="AX32:AY32"/>
    <mergeCell ref="AZ32:BA32"/>
    <mergeCell ref="BB32:BC32"/>
    <mergeCell ref="BD32:BE32"/>
    <mergeCell ref="AR25:BI25"/>
    <mergeCell ref="BE15:BE18"/>
    <mergeCell ref="BF15:BF18"/>
    <mergeCell ref="BG15:BG18"/>
    <mergeCell ref="BH15:BH18"/>
    <mergeCell ref="AP22:BJ22"/>
    <mergeCell ref="AL15:AO15"/>
    <mergeCell ref="Q15:S15"/>
    <mergeCell ref="U15:X15"/>
    <mergeCell ref="Y15:AB15"/>
    <mergeCell ref="AQ15:AS15"/>
    <mergeCell ref="BI15:BI18"/>
    <mergeCell ref="BC15:BC18"/>
    <mergeCell ref="BD15:BD18"/>
    <mergeCell ref="AP32:AQ32"/>
    <mergeCell ref="AR32:AS32"/>
    <mergeCell ref="B11:Q11"/>
    <mergeCell ref="R11:BI11"/>
    <mergeCell ref="B12:Q12"/>
    <mergeCell ref="R12:BI12"/>
    <mergeCell ref="BA4:BK4"/>
    <mergeCell ref="BA5:BK5"/>
    <mergeCell ref="A26:BI26"/>
    <mergeCell ref="B13:Q13"/>
    <mergeCell ref="R13:BI13"/>
    <mergeCell ref="H15:K15"/>
    <mergeCell ref="AU15:AX15"/>
    <mergeCell ref="A14:BB14"/>
    <mergeCell ref="A20:B20"/>
    <mergeCell ref="D15:F15"/>
    <mergeCell ref="A19:B19"/>
    <mergeCell ref="O22:U22"/>
    <mergeCell ref="O23:Y23"/>
    <mergeCell ref="O24:Z24"/>
    <mergeCell ref="O25:Y25"/>
    <mergeCell ref="B6:Q6"/>
    <mergeCell ref="R6:BI6"/>
    <mergeCell ref="B7:Q7"/>
    <mergeCell ref="R7:BI7"/>
    <mergeCell ref="B8:Q8"/>
    <mergeCell ref="R8:BI8"/>
    <mergeCell ref="B9:Q9"/>
    <mergeCell ref="R9:BI9"/>
    <mergeCell ref="B10:Q10"/>
    <mergeCell ref="R10:BI10"/>
    <mergeCell ref="B67:AV67"/>
    <mergeCell ref="B70:AV70"/>
    <mergeCell ref="B32:I32"/>
    <mergeCell ref="J32:K32"/>
    <mergeCell ref="L32:M32"/>
    <mergeCell ref="N32:O32"/>
    <mergeCell ref="P32:Q32"/>
    <mergeCell ref="R32:S32"/>
    <mergeCell ref="T32:U32"/>
    <mergeCell ref="V32:W32"/>
    <mergeCell ref="X32:Y32"/>
    <mergeCell ref="Z32:AA32"/>
    <mergeCell ref="AB32:AC32"/>
    <mergeCell ref="AD32:AE32"/>
    <mergeCell ref="AF32:AG32"/>
    <mergeCell ref="AH32:AI32"/>
    <mergeCell ref="AJ32:AK32"/>
    <mergeCell ref="AL32:AM32"/>
    <mergeCell ref="AN32:AO32"/>
    <mergeCell ref="J33:K33"/>
    <mergeCell ref="L33:M33"/>
    <mergeCell ref="N33:O33"/>
    <mergeCell ref="P33:Q33"/>
    <mergeCell ref="R33:S33"/>
    <mergeCell ref="T33:U33"/>
    <mergeCell ref="V33:W33"/>
    <mergeCell ref="X33:Y33"/>
    <mergeCell ref="B34:I34"/>
    <mergeCell ref="J34:K34"/>
    <mergeCell ref="L34:M34"/>
    <mergeCell ref="N34:O34"/>
    <mergeCell ref="P34:Q34"/>
    <mergeCell ref="R34:S34"/>
    <mergeCell ref="T34:U34"/>
    <mergeCell ref="V34:W34"/>
    <mergeCell ref="X34:Y34"/>
    <mergeCell ref="AR34:AS34"/>
    <mergeCell ref="AT34:AU34"/>
    <mergeCell ref="AV34:AW34"/>
    <mergeCell ref="AX34:AY34"/>
    <mergeCell ref="AZ34:BA34"/>
    <mergeCell ref="BF34:BI34"/>
    <mergeCell ref="BB34:BC34"/>
    <mergeCell ref="BD34:BE34"/>
    <mergeCell ref="B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AX35:AY35"/>
    <mergeCell ref="AZ35:BA35"/>
    <mergeCell ref="BF35:BI35"/>
    <mergeCell ref="B36:I36"/>
    <mergeCell ref="J36:K36"/>
    <mergeCell ref="L36:M36"/>
    <mergeCell ref="N36:O36"/>
    <mergeCell ref="P36:Q36"/>
    <mergeCell ref="R36:S36"/>
    <mergeCell ref="T36:U36"/>
    <mergeCell ref="V36:W36"/>
    <mergeCell ref="X36:Y36"/>
    <mergeCell ref="Z36:AA36"/>
    <mergeCell ref="AB36:AC36"/>
    <mergeCell ref="AD36:AE36"/>
    <mergeCell ref="AF36:AG36"/>
    <mergeCell ref="AH36:AI36"/>
    <mergeCell ref="AJ36:AK36"/>
    <mergeCell ref="AL36:AM36"/>
    <mergeCell ref="AN36:AO36"/>
    <mergeCell ref="AP36:AQ36"/>
    <mergeCell ref="AR36:AS36"/>
    <mergeCell ref="AT36:AU36"/>
    <mergeCell ref="AV36:AW36"/>
    <mergeCell ref="AX36:AY36"/>
    <mergeCell ref="AZ36:BA36"/>
    <mergeCell ref="BB36:BC36"/>
    <mergeCell ref="BD36:BE36"/>
    <mergeCell ref="BF36:BI36"/>
    <mergeCell ref="B37:I37"/>
    <mergeCell ref="J37:K37"/>
    <mergeCell ref="L37:M37"/>
    <mergeCell ref="N37:O37"/>
    <mergeCell ref="P37:Q37"/>
    <mergeCell ref="R37:S37"/>
    <mergeCell ref="T37:U37"/>
    <mergeCell ref="V37:W37"/>
    <mergeCell ref="X37:Y37"/>
    <mergeCell ref="Z37:AA37"/>
    <mergeCell ref="AB37:AC37"/>
    <mergeCell ref="AD37:AE37"/>
    <mergeCell ref="AF37:AG37"/>
    <mergeCell ref="AH37:AI37"/>
    <mergeCell ref="AJ37:AK37"/>
    <mergeCell ref="AL37:AM37"/>
    <mergeCell ref="AN37:AO37"/>
    <mergeCell ref="AP37:AQ37"/>
    <mergeCell ref="AR37:AS37"/>
    <mergeCell ref="AT37:AU37"/>
    <mergeCell ref="AV37:AW37"/>
    <mergeCell ref="AX37:AY37"/>
    <mergeCell ref="AZ37:BA37"/>
    <mergeCell ref="BB37:BC37"/>
    <mergeCell ref="BD37:BE37"/>
    <mergeCell ref="BF37:BI37"/>
    <mergeCell ref="B38:I38"/>
    <mergeCell ref="J38:K38"/>
    <mergeCell ref="L38:M38"/>
    <mergeCell ref="N38:O38"/>
    <mergeCell ref="P38:Q38"/>
    <mergeCell ref="R38:S38"/>
    <mergeCell ref="T38:U38"/>
    <mergeCell ref="V38:W38"/>
    <mergeCell ref="X38:Y38"/>
    <mergeCell ref="Z38:AA38"/>
    <mergeCell ref="AB38:AC38"/>
    <mergeCell ref="AD38:AE38"/>
    <mergeCell ref="AF38:AG38"/>
    <mergeCell ref="AH38:AI38"/>
    <mergeCell ref="AJ38:AK38"/>
    <mergeCell ref="AL38:AM38"/>
    <mergeCell ref="AN38:AO38"/>
    <mergeCell ref="AP38:AQ38"/>
    <mergeCell ref="AR38:AS38"/>
    <mergeCell ref="AT38:AU38"/>
    <mergeCell ref="AV38:AW38"/>
    <mergeCell ref="AX38:AY38"/>
    <mergeCell ref="AZ38:BA38"/>
    <mergeCell ref="BB38:BC38"/>
    <mergeCell ref="BD38:BE38"/>
    <mergeCell ref="BF38:BI38"/>
    <mergeCell ref="B39:I39"/>
    <mergeCell ref="J39:K39"/>
    <mergeCell ref="L39:M39"/>
    <mergeCell ref="N39:O39"/>
    <mergeCell ref="P39:Q39"/>
    <mergeCell ref="R39:S39"/>
    <mergeCell ref="T39:U39"/>
    <mergeCell ref="V39:W39"/>
    <mergeCell ref="X39:Y39"/>
    <mergeCell ref="Z39:AA39"/>
    <mergeCell ref="AB39:AC39"/>
    <mergeCell ref="AD39:AE39"/>
    <mergeCell ref="AF39:AG39"/>
    <mergeCell ref="AH39:AI39"/>
    <mergeCell ref="AJ39:AK39"/>
    <mergeCell ref="AL39:AM39"/>
    <mergeCell ref="AN39:AO39"/>
    <mergeCell ref="AP39:AQ39"/>
    <mergeCell ref="AR39:AS39"/>
    <mergeCell ref="AT39:AU39"/>
    <mergeCell ref="AV39:AW39"/>
    <mergeCell ref="AX39:AY39"/>
    <mergeCell ref="AZ39:BA39"/>
    <mergeCell ref="BB39:BC39"/>
    <mergeCell ref="BD39:BE39"/>
    <mergeCell ref="BF39:BI39"/>
    <mergeCell ref="B40:I40"/>
    <mergeCell ref="J40:K40"/>
    <mergeCell ref="L40:M40"/>
    <mergeCell ref="N40:O40"/>
    <mergeCell ref="P40:Q40"/>
    <mergeCell ref="R40:S40"/>
    <mergeCell ref="T40:U40"/>
    <mergeCell ref="V40:W40"/>
    <mergeCell ref="X40:Y40"/>
    <mergeCell ref="Z40:AA40"/>
    <mergeCell ref="AB40:AC40"/>
    <mergeCell ref="AD40:AE40"/>
    <mergeCell ref="AF40:AG40"/>
    <mergeCell ref="AH40:AI40"/>
    <mergeCell ref="AJ40:AK40"/>
    <mergeCell ref="AL40:AM40"/>
    <mergeCell ref="AN40:AO40"/>
    <mergeCell ref="AP40:AQ40"/>
    <mergeCell ref="AR40:AS40"/>
    <mergeCell ref="AT40:AU40"/>
    <mergeCell ref="AV40:AW40"/>
    <mergeCell ref="AX40:AY40"/>
    <mergeCell ref="AZ40:BA40"/>
    <mergeCell ref="BB40:BC40"/>
    <mergeCell ref="BD40:BE40"/>
    <mergeCell ref="BF40:BI40"/>
    <mergeCell ref="B41:I41"/>
    <mergeCell ref="J41:K41"/>
    <mergeCell ref="L41:M41"/>
    <mergeCell ref="N41:O41"/>
    <mergeCell ref="P41:Q41"/>
    <mergeCell ref="R41:S41"/>
    <mergeCell ref="T41:U41"/>
    <mergeCell ref="V41:W41"/>
    <mergeCell ref="X41:Y41"/>
    <mergeCell ref="Z41:AA41"/>
    <mergeCell ref="AB41:AC41"/>
    <mergeCell ref="AD41:AE41"/>
    <mergeCell ref="AF41:AG41"/>
    <mergeCell ref="AH41:AI41"/>
    <mergeCell ref="AJ41:AK41"/>
    <mergeCell ref="AL41:AM41"/>
    <mergeCell ref="AN41:AO41"/>
    <mergeCell ref="AP41:AQ41"/>
    <mergeCell ref="AR41:AS41"/>
    <mergeCell ref="AT41:AU41"/>
    <mergeCell ref="AV41:AW41"/>
    <mergeCell ref="AX41:AY41"/>
    <mergeCell ref="AZ41:BA41"/>
    <mergeCell ref="BB41:BC41"/>
    <mergeCell ref="BD41:BE41"/>
    <mergeCell ref="BF41:BI41"/>
    <mergeCell ref="B42:I42"/>
    <mergeCell ref="J42:K42"/>
    <mergeCell ref="L42:M42"/>
    <mergeCell ref="N42:O42"/>
    <mergeCell ref="P42:Q42"/>
    <mergeCell ref="R42:S42"/>
    <mergeCell ref="T42:U42"/>
    <mergeCell ref="V42:W42"/>
    <mergeCell ref="X42:Y42"/>
    <mergeCell ref="Z42:AA42"/>
    <mergeCell ref="AB42:AC42"/>
    <mergeCell ref="AD42:AE42"/>
    <mergeCell ref="AF42:AG42"/>
    <mergeCell ref="AH42:AI42"/>
    <mergeCell ref="AJ42:AK42"/>
    <mergeCell ref="AL42:AM42"/>
    <mergeCell ref="AN42:AO42"/>
    <mergeCell ref="AP42:AQ42"/>
    <mergeCell ref="AR42:AS42"/>
    <mergeCell ref="AT42:AU42"/>
    <mergeCell ref="AV42:AW42"/>
    <mergeCell ref="AX42:AY42"/>
    <mergeCell ref="AZ42:BA42"/>
    <mergeCell ref="BB42:BC42"/>
    <mergeCell ref="BD42:BE42"/>
    <mergeCell ref="BF42:BI42"/>
    <mergeCell ref="B43:I43"/>
    <mergeCell ref="J43:K43"/>
    <mergeCell ref="L43:M43"/>
    <mergeCell ref="N43:O43"/>
    <mergeCell ref="P43:Q43"/>
    <mergeCell ref="R43:S43"/>
    <mergeCell ref="T43:U43"/>
    <mergeCell ref="V43:W43"/>
    <mergeCell ref="X43:Y43"/>
    <mergeCell ref="Z43:AA43"/>
    <mergeCell ref="AB43:AC43"/>
    <mergeCell ref="AD43:AE43"/>
    <mergeCell ref="AF43:AG43"/>
    <mergeCell ref="AH43:AI43"/>
    <mergeCell ref="AJ43:AK43"/>
    <mergeCell ref="AL43:AM43"/>
    <mergeCell ref="AN43:AO43"/>
    <mergeCell ref="AP43:AQ43"/>
    <mergeCell ref="AR43:AS43"/>
    <mergeCell ref="AT43:AU43"/>
    <mergeCell ref="AV43:AW43"/>
    <mergeCell ref="AX43:AY43"/>
    <mergeCell ref="AZ43:BA43"/>
    <mergeCell ref="BB43:BC43"/>
    <mergeCell ref="BD43:BE43"/>
    <mergeCell ref="BF43:BI43"/>
    <mergeCell ref="B44:I44"/>
    <mergeCell ref="J44:K44"/>
    <mergeCell ref="L44:M44"/>
    <mergeCell ref="N44:O44"/>
    <mergeCell ref="P44:Q44"/>
    <mergeCell ref="R44:S44"/>
    <mergeCell ref="T44:U44"/>
    <mergeCell ref="V44:W44"/>
    <mergeCell ref="X44:Y44"/>
    <mergeCell ref="Z44:AA44"/>
    <mergeCell ref="AB44:AC44"/>
    <mergeCell ref="AD44:AE44"/>
    <mergeCell ref="AF44:AG44"/>
    <mergeCell ref="AH44:AI44"/>
    <mergeCell ref="AJ44:AK44"/>
    <mergeCell ref="AL44:AM44"/>
    <mergeCell ref="AN44:AO44"/>
    <mergeCell ref="AP44:AQ44"/>
    <mergeCell ref="AR44:AS44"/>
    <mergeCell ref="AT44:AU44"/>
    <mergeCell ref="AV44:AW44"/>
    <mergeCell ref="AX44:AY44"/>
    <mergeCell ref="AZ44:BA44"/>
    <mergeCell ref="BB44:BC44"/>
    <mergeCell ref="BD44:BE44"/>
    <mergeCell ref="BF44:BI44"/>
    <mergeCell ref="B45:I45"/>
    <mergeCell ref="J45:K45"/>
    <mergeCell ref="L45:M45"/>
    <mergeCell ref="N45:O45"/>
    <mergeCell ref="P45:Q45"/>
    <mergeCell ref="R45:S45"/>
    <mergeCell ref="T45:U45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BB45:BC45"/>
    <mergeCell ref="BD45:BE45"/>
    <mergeCell ref="BF45:BI45"/>
    <mergeCell ref="A46:I46"/>
    <mergeCell ref="J46:K46"/>
    <mergeCell ref="L46:M46"/>
    <mergeCell ref="N46:O46"/>
    <mergeCell ref="P46:Q46"/>
    <mergeCell ref="R46:S46"/>
    <mergeCell ref="T46:U46"/>
    <mergeCell ref="V46:W46"/>
    <mergeCell ref="X46:Y46"/>
    <mergeCell ref="Z46:AA46"/>
    <mergeCell ref="AB46:AC46"/>
    <mergeCell ref="AD46:AE46"/>
    <mergeCell ref="AF46:AG46"/>
    <mergeCell ref="AH46:AI46"/>
    <mergeCell ref="AJ46:AK46"/>
    <mergeCell ref="AL46:AM46"/>
    <mergeCell ref="BF46:BI46"/>
    <mergeCell ref="AN46:AO46"/>
    <mergeCell ref="A47:I47"/>
    <mergeCell ref="J47:AG47"/>
    <mergeCell ref="AH47:BE47"/>
    <mergeCell ref="BF47:BI47"/>
    <mergeCell ref="A59:B59"/>
    <mergeCell ref="C59:N59"/>
    <mergeCell ref="O59:Q59"/>
    <mergeCell ref="R59:T59"/>
    <mergeCell ref="U59:W59"/>
    <mergeCell ref="X59:Z59"/>
    <mergeCell ref="AA59:AF59"/>
    <mergeCell ref="AZ49:BA49"/>
    <mergeCell ref="BB49:BC49"/>
    <mergeCell ref="BD49:BE49"/>
    <mergeCell ref="BF49:BI49"/>
    <mergeCell ref="B50:I50"/>
    <mergeCell ref="J50:K50"/>
    <mergeCell ref="L50:M50"/>
    <mergeCell ref="N50:O50"/>
    <mergeCell ref="P50:Q50"/>
    <mergeCell ref="AL49:AM49"/>
    <mergeCell ref="AN49:AO49"/>
    <mergeCell ref="BD50:BE50"/>
    <mergeCell ref="BF50:BI50"/>
    <mergeCell ref="AP49:AQ49"/>
    <mergeCell ref="AR49:AS49"/>
    <mergeCell ref="AT46:AU46"/>
    <mergeCell ref="AV46:AW46"/>
    <mergeCell ref="AX46:AY46"/>
    <mergeCell ref="AZ46:BA46"/>
    <mergeCell ref="BB46:BC46"/>
    <mergeCell ref="BD46:BE46"/>
    <mergeCell ref="J49:K49"/>
    <mergeCell ref="AX49:AY49"/>
    <mergeCell ref="AT49:AU49"/>
    <mergeCell ref="AV49:AW49"/>
    <mergeCell ref="Z49:AA49"/>
    <mergeCell ref="AB49:AC49"/>
    <mergeCell ref="AD49:AE49"/>
    <mergeCell ref="AF49:AG49"/>
    <mergeCell ref="AH49:AI49"/>
    <mergeCell ref="AJ49:AK49"/>
    <mergeCell ref="A48:BJ48"/>
    <mergeCell ref="N49:O49"/>
    <mergeCell ref="P49:Q49"/>
    <mergeCell ref="R49:S49"/>
    <mergeCell ref="AP46:AQ46"/>
    <mergeCell ref="AR46:AS46"/>
  </mergeCells>
  <phoneticPr fontId="2" type="noConversion"/>
  <pageMargins left="0.35433070866141736" right="0.19685039370078741" top="0.6692913385826772" bottom="0.47244094488188981" header="0.6692913385826772" footer="0.47244094488188981"/>
  <pageSetup paperSize="9" scale="85" orientation="landscape" r:id="rId1"/>
  <headerFooter alignWithMargins="0"/>
  <rowBreaks count="2" manualBreakCount="2">
    <brk id="30" max="72" man="1"/>
    <brk id="47" max="7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Lemak Nadiya</cp:lastModifiedBy>
  <cp:lastPrinted>2018-07-11T09:40:57Z</cp:lastPrinted>
  <dcterms:created xsi:type="dcterms:W3CDTF">2010-07-18T09:00:09Z</dcterms:created>
  <dcterms:modified xsi:type="dcterms:W3CDTF">2022-10-03T08:39:15Z</dcterms:modified>
</cp:coreProperties>
</file>