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а для планування\Плани\БФ\"/>
    </mc:Choice>
  </mc:AlternateContent>
  <xr:revisionPtr revIDLastSave="0" documentId="13_ncr:1_{B879247D-782B-4768-9F0D-399414B19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Лист1!$25:$28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AD59" i="1" s="1"/>
  <c r="V44" i="1"/>
  <c r="R44" i="1"/>
  <c r="AD44" i="1" s="1"/>
  <c r="AD43" i="1"/>
  <c r="V43" i="1"/>
  <c r="R43" i="1"/>
  <c r="V42" i="1"/>
  <c r="R42" i="1"/>
  <c r="AD42" i="1" s="1"/>
  <c r="V41" i="1"/>
  <c r="R41" i="1"/>
  <c r="AD41" i="1" s="1"/>
  <c r="R58" i="1"/>
  <c r="V58" i="1"/>
  <c r="V57" i="1"/>
  <c r="AD57" i="1" s="1"/>
  <c r="AD56" i="1"/>
  <c r="V56" i="1"/>
  <c r="V40" i="1"/>
  <c r="V89" i="1" l="1"/>
  <c r="R89" i="1"/>
  <c r="AD89" i="1" s="1"/>
  <c r="V88" i="1"/>
  <c r="R88" i="1"/>
  <c r="AD88" i="1" s="1"/>
  <c r="V87" i="1"/>
  <c r="R87" i="1"/>
  <c r="AD87" i="1" s="1"/>
  <c r="V82" i="1"/>
  <c r="R82" i="1"/>
  <c r="AD82" i="1" s="1"/>
  <c r="V81" i="1"/>
  <c r="R81" i="1"/>
  <c r="AD81" i="1" s="1"/>
  <c r="V80" i="1"/>
  <c r="R80" i="1"/>
  <c r="AD80" i="1" s="1"/>
  <c r="R61" i="1"/>
  <c r="AD61" i="1" s="1"/>
  <c r="R60" i="1"/>
  <c r="AD60" i="1" s="1"/>
  <c r="V55" i="1"/>
  <c r="R55" i="1"/>
  <c r="AD55" i="1" s="1"/>
  <c r="V52" i="1"/>
  <c r="R52" i="1"/>
  <c r="AD52" i="1" s="1"/>
  <c r="R46" i="1"/>
  <c r="AD46" i="1" s="1"/>
  <c r="R45" i="1"/>
  <c r="AD45" i="1" s="1"/>
  <c r="V37" i="1"/>
  <c r="R37" i="1"/>
  <c r="AD37" i="1" s="1"/>
  <c r="V36" i="1"/>
  <c r="R36" i="1"/>
  <c r="AD36" i="1" s="1"/>
  <c r="V34" i="1"/>
  <c r="R34" i="1"/>
  <c r="AD34" i="1" s="1"/>
  <c r="V31" i="1"/>
  <c r="R31" i="1"/>
  <c r="AD31" i="1" s="1"/>
  <c r="AD30" i="1"/>
  <c r="T92" i="1"/>
  <c r="X92" i="1"/>
  <c r="Z92" i="1"/>
  <c r="AB92" i="1"/>
  <c r="AF92" i="1"/>
  <c r="AH92" i="1"/>
  <c r="AJ92" i="1"/>
  <c r="BJ89" i="1"/>
  <c r="BJ86" i="1"/>
  <c r="R86" i="1"/>
  <c r="AS47" i="1"/>
  <c r="AV47" i="1"/>
  <c r="AY47" i="1"/>
  <c r="AP47" i="1"/>
  <c r="AN47" i="1"/>
  <c r="AL47" i="1"/>
  <c r="T47" i="1"/>
  <c r="X47" i="1"/>
  <c r="Z47" i="1"/>
  <c r="AB47" i="1"/>
  <c r="AF47" i="1"/>
  <c r="AH47" i="1"/>
  <c r="AJ47" i="1"/>
  <c r="P47" i="1"/>
  <c r="V33" i="1"/>
  <c r="R33" i="1"/>
  <c r="V38" i="1"/>
  <c r="R38" i="1"/>
  <c r="R32" i="1"/>
  <c r="R35" i="1"/>
  <c r="V35" i="1"/>
  <c r="V32" i="1"/>
  <c r="AS62" i="1"/>
  <c r="AV62" i="1"/>
  <c r="AY62" i="1"/>
  <c r="AP62" i="1"/>
  <c r="AN62" i="1"/>
  <c r="AL62" i="1"/>
  <c r="T62" i="1"/>
  <c r="X62" i="1"/>
  <c r="Z62" i="1"/>
  <c r="AB62" i="1"/>
  <c r="AF62" i="1"/>
  <c r="AH62" i="1"/>
  <c r="AJ62" i="1"/>
  <c r="P62" i="1"/>
  <c r="V53" i="1"/>
  <c r="R53" i="1"/>
  <c r="V54" i="1"/>
  <c r="R54" i="1"/>
  <c r="V51" i="1"/>
  <c r="R51" i="1"/>
  <c r="R49" i="1"/>
  <c r="R50" i="1"/>
  <c r="V49" i="1"/>
  <c r="V50" i="1"/>
  <c r="AV78" i="1"/>
  <c r="AP78" i="1"/>
  <c r="AJ78" i="1"/>
  <c r="AH78" i="1"/>
  <c r="AF78" i="1"/>
  <c r="AD78" i="1"/>
  <c r="AB78" i="1"/>
  <c r="Z78" i="1"/>
  <c r="X78" i="1"/>
  <c r="V78" i="1"/>
  <c r="T78" i="1"/>
  <c r="R78" i="1"/>
  <c r="P78" i="1"/>
  <c r="AD47" i="1" l="1"/>
  <c r="V47" i="1"/>
  <c r="R47" i="1"/>
  <c r="R62" i="1"/>
  <c r="V62" i="1"/>
  <c r="AD53" i="1"/>
  <c r="AD54" i="1"/>
  <c r="AD49" i="1"/>
  <c r="AD62" i="1" l="1"/>
  <c r="AY92" i="1"/>
  <c r="AV92" i="1"/>
  <c r="AS92" i="1"/>
  <c r="AP92" i="1"/>
  <c r="BJ79" i="1" l="1"/>
  <c r="BJ80" i="1"/>
  <c r="BJ81" i="1"/>
  <c r="BJ82" i="1"/>
  <c r="BJ83" i="1"/>
  <c r="BJ84" i="1"/>
  <c r="BJ85" i="1"/>
  <c r="BJ87" i="1"/>
  <c r="BJ88" i="1"/>
  <c r="BJ90" i="1"/>
  <c r="BJ91" i="1"/>
  <c r="BJ92" i="1"/>
  <c r="V85" i="1"/>
  <c r="V84" i="1"/>
  <c r="V83" i="1"/>
  <c r="V92" i="1"/>
  <c r="R83" i="1" l="1"/>
  <c r="AD83" i="1" s="1"/>
  <c r="R84" i="1"/>
  <c r="AD84" i="1" s="1"/>
  <c r="R85" i="1"/>
  <c r="AD85" i="1" s="1"/>
  <c r="R90" i="1"/>
  <c r="R91" i="1"/>
  <c r="AD92" i="1" l="1"/>
  <c r="R92" i="1"/>
</calcChain>
</file>

<file path=xl/sharedStrings.xml><?xml version="1.0" encoding="utf-8"?>
<sst xmlns="http://schemas.openxmlformats.org/spreadsheetml/2006/main" count="307" uniqueCount="170">
  <si>
    <t>ДВНЗ "Ужгородський національний університет"</t>
  </si>
  <si>
    <t>І. ГРАФІК НАВЧАЛЬНОГО ПРОЦЕСУ</t>
  </si>
  <si>
    <t>№ з/п</t>
  </si>
  <si>
    <t>залік</t>
  </si>
  <si>
    <t>екзамен</t>
  </si>
  <si>
    <t>форми контролю</t>
  </si>
  <si>
    <t>лабораторні</t>
  </si>
  <si>
    <t>практичні</t>
  </si>
  <si>
    <t>лекції</t>
  </si>
  <si>
    <t>кредити</t>
  </si>
  <si>
    <t>в тому числі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</si>
  <si>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</si>
  <si>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</si>
  <si>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</si>
  <si>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</si>
  <si>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</si>
  <si>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</si>
  <si>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</si>
  <si>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>курс</t>
  </si>
  <si>
    <t>Практика</t>
  </si>
  <si>
    <t>ІІ. План навчального процесу</t>
  </si>
  <si>
    <t>ІІІ. Практика</t>
  </si>
  <si>
    <t xml:space="preserve">Галузь знань: </t>
  </si>
  <si>
    <t>розподіл годин за сесіями</t>
  </si>
  <si>
    <t>шифр кафедри</t>
  </si>
  <si>
    <t>МІНІСТЕРСТВО ОСВІТИ І НАУКИ УКРАЇНИ</t>
  </si>
  <si>
    <t>Заїзд</t>
  </si>
  <si>
    <t>Сесія</t>
  </si>
  <si>
    <t>Кількість днів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</si>
  <si>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</si>
  <si>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</si>
  <si>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</si>
  <si>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</si>
  <si>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Кредити</t>
  </si>
  <si>
    <t>Всього год.</t>
  </si>
  <si>
    <t xml:space="preserve">Аудиторних год. </t>
  </si>
  <si>
    <t>Всього ауд. год.</t>
  </si>
  <si>
    <t>контрольна робота</t>
  </si>
  <si>
    <t>Перший проректор</t>
  </si>
  <si>
    <t>лекційні потоки</t>
  </si>
  <si>
    <t>Разом за 2 курс</t>
  </si>
  <si>
    <t>Освітня програма:</t>
  </si>
  <si>
    <t>ЗАТВЕРДЖУЮ</t>
  </si>
  <si>
    <t>Разом за 3 курс</t>
  </si>
  <si>
    <t xml:space="preserve">Форма навчання: </t>
  </si>
  <si>
    <t xml:space="preserve">Освітній ступінь: </t>
  </si>
  <si>
    <t>заочна</t>
  </si>
  <si>
    <t>бакалавр</t>
  </si>
  <si>
    <t>Факультет біологічний</t>
  </si>
  <si>
    <t>Біологія</t>
  </si>
  <si>
    <t>БФ.Б</t>
  </si>
  <si>
    <t>БФ.З</t>
  </si>
  <si>
    <t>БФ.ЕЗБ</t>
  </si>
  <si>
    <t>БФ.ГФРМ</t>
  </si>
  <si>
    <t>всі</t>
  </si>
  <si>
    <t>Хімія органічна та біоорганічна</t>
  </si>
  <si>
    <t>Ботаніка 3 курс</t>
  </si>
  <si>
    <t>60</t>
  </si>
  <si>
    <t>диф. залік</t>
  </si>
  <si>
    <t>09 Біологія</t>
  </si>
  <si>
    <t>091 Біологія</t>
  </si>
  <si>
    <t xml:space="preserve">І заїзд </t>
  </si>
  <si>
    <t xml:space="preserve">ІІ заїзд </t>
  </si>
  <si>
    <t xml:space="preserve">ІІІ заїзд </t>
  </si>
  <si>
    <t xml:space="preserve">ІV заїзд </t>
  </si>
  <si>
    <t>Фізіологія та біохімія рослин</t>
  </si>
  <si>
    <t>Фізіологія людини та тварин</t>
  </si>
  <si>
    <t>Біологія індивідуального розвитку</t>
  </si>
  <si>
    <t>Разом за 4 курс</t>
  </si>
  <si>
    <t>Теорія еволюції</t>
  </si>
  <si>
    <t>Радіобіологія</t>
  </si>
  <si>
    <t>Генетика</t>
  </si>
  <si>
    <t>Молекулярна біологія</t>
  </si>
  <si>
    <t>Біотехнологія</t>
  </si>
  <si>
    <t>Дисципліна за вибором 1 (5 курс)</t>
  </si>
  <si>
    <t>Дисципліна за вибором 2 (5 курс)</t>
  </si>
  <si>
    <t>Виробнича практика за спеціал.</t>
  </si>
  <si>
    <t>Разом за 5 курс</t>
  </si>
  <si>
    <t>ІV. Атестація</t>
  </si>
  <si>
    <t>Назва</t>
  </si>
  <si>
    <t>Семестр</t>
  </si>
  <si>
    <t>Бакалавр з біології</t>
  </si>
  <si>
    <t>102</t>
  </si>
  <si>
    <t>Атестація</t>
  </si>
  <si>
    <t xml:space="preserve">Навчальна практика з ботаніки  та зоології </t>
  </si>
  <si>
    <t>Навчальна практика з ботаніки  та зоології 2</t>
  </si>
  <si>
    <t>50 (40+10)</t>
  </si>
  <si>
    <t>Декан біологічного факультету ________________________________Ярослава ГАСИНЕЦЬ</t>
  </si>
  <si>
    <t>Погоджено</t>
  </si>
  <si>
    <t>Заступник начальника навчальної частини                                                          Надія ЛЕМАК</t>
  </si>
  <si>
    <t>ННХЕ.ОХ</t>
  </si>
  <si>
    <t>091+014+203</t>
  </si>
  <si>
    <t>091+014</t>
  </si>
  <si>
    <t>091 Біологія та біохімія</t>
  </si>
  <si>
    <t>Бакалавр з біології та біохімії</t>
  </si>
  <si>
    <r>
      <t>42 (30+12</t>
    </r>
    <r>
      <rPr>
        <sz val="8"/>
        <color theme="1"/>
        <rFont val="Arial Cyr"/>
      </rPr>
      <t>)</t>
    </r>
  </si>
  <si>
    <t>____________ Олександр СЛИВКА</t>
  </si>
  <si>
    <t>Виробнича практика за спеціальністю</t>
  </si>
  <si>
    <r>
      <t xml:space="preserve">4 курс </t>
    </r>
    <r>
      <rPr>
        <sz val="12"/>
        <rFont val="Arial Cyr"/>
        <charset val="204"/>
      </rPr>
      <t>(на основі навч. плану, затвердженого в 2021 році)</t>
    </r>
  </si>
  <si>
    <t>Філософія</t>
  </si>
  <si>
    <t>ФСН.Ф</t>
  </si>
  <si>
    <t>Фізика з основами біофізики</t>
  </si>
  <si>
    <t>Екологія з основами екології людини</t>
  </si>
  <si>
    <t>Грунтознавство</t>
  </si>
  <si>
    <t>Вибіркова дисципліна із кафедрального каталогу (Заповідна справа)</t>
  </si>
  <si>
    <t>Вибіркова дисципліна із загальноуніверситетського каталогу (Біологія поведінки людини)</t>
  </si>
  <si>
    <t xml:space="preserve"> ФСН.Ф</t>
  </si>
  <si>
    <t>Навчальна практика</t>
  </si>
  <si>
    <t>Виробнича практика</t>
  </si>
  <si>
    <t>ФізФ.ПФКЕ</t>
  </si>
  <si>
    <r>
      <t xml:space="preserve">3 курс </t>
    </r>
    <r>
      <rPr>
        <sz val="12"/>
        <rFont val="Arial Cyr"/>
        <charset val="204"/>
      </rPr>
      <t>(на основі навч. плану, затвердженого в 2023 році)</t>
    </r>
  </si>
  <si>
    <t>74</t>
  </si>
  <si>
    <t>Мікологія</t>
  </si>
  <si>
    <t>44</t>
  </si>
  <si>
    <t>Біохімія</t>
  </si>
  <si>
    <t>52</t>
  </si>
  <si>
    <t>Мікробіологія та вірусологія</t>
  </si>
  <si>
    <r>
      <t xml:space="preserve">2 курс </t>
    </r>
    <r>
      <rPr>
        <sz val="12"/>
        <rFont val="Arial Cyr"/>
        <charset val="204"/>
      </rPr>
      <t>(на основі навч. плану, затвердженого в 2024 році)</t>
    </r>
  </si>
  <si>
    <t>Антикорупція та доброчесність</t>
  </si>
  <si>
    <t>ЮФ.АФІП</t>
  </si>
  <si>
    <t>Основи екології</t>
  </si>
  <si>
    <t>Альгологія та мікологія</t>
  </si>
  <si>
    <t>Зоологія хребетних</t>
  </si>
  <si>
    <t>Досягнення, проблеми і перспективи сучасної біології</t>
  </si>
  <si>
    <t>Комплексний кваліфікаційний іспит з біології</t>
  </si>
  <si>
    <r>
      <t xml:space="preserve">5 курс </t>
    </r>
    <r>
      <rPr>
        <sz val="12"/>
        <rFont val="Arial Cyr"/>
        <charset val="204"/>
      </rPr>
      <t>(на основі навч. плану, затвердженого в 2021 році)</t>
    </r>
  </si>
  <si>
    <t>Імунологія</t>
  </si>
  <si>
    <t>Курсова робота</t>
  </si>
  <si>
    <t>Дисципліна за вибором 3 (5 курс)</t>
  </si>
  <si>
    <t>Робочий навчальний план схвалено на засіданні Вченої ради факультету, протокол № ___ від "_____" _____ 2025 р.</t>
  </si>
  <si>
    <t>"_____" _________ 2025 р.</t>
  </si>
  <si>
    <t xml:space="preserve">Розрахунковий строк виконання освітньої програми: </t>
  </si>
  <si>
    <t>5 років</t>
  </si>
  <si>
    <t xml:space="preserve">Розрахунковий строк виконання освітньої програми: 1-2 курс: </t>
  </si>
  <si>
    <t>4 роки</t>
  </si>
  <si>
    <t>РОБОЧИЙ НАВЧАЛЬНИЙ ПЛАН НА 2025/2026 НАВЧАЛЬНИЙ РІК</t>
  </si>
  <si>
    <t xml:space="preserve">Спеціальність 4-5 курси:                                                   </t>
  </si>
  <si>
    <t xml:space="preserve">Спеціальність 2-3 курси:                                                   </t>
  </si>
  <si>
    <t xml:space="preserve">Освітня кваліфікація 2-3 курс: </t>
  </si>
  <si>
    <t xml:space="preserve">Освітня кваліфікація 4-5 курси: </t>
  </si>
  <si>
    <t>20-21.09.24, 27-28.09.25</t>
  </si>
  <si>
    <t>22-26.09.25 (5 днів)</t>
  </si>
  <si>
    <t>18-19.11.25</t>
  </si>
  <si>
    <t>20.11-29.11.25 (10 днів)</t>
  </si>
  <si>
    <t>17-18.01.26, 24-25.01.26</t>
  </si>
  <si>
    <t>19-23.01.26 (5 днів)</t>
  </si>
  <si>
    <t>14-15.03.26</t>
  </si>
  <si>
    <t>16-25.03.26 (10 днів)</t>
  </si>
  <si>
    <t>17-18.01.26</t>
  </si>
  <si>
    <t>19-30.01.26 (12 днів)</t>
  </si>
  <si>
    <t>16-26.03.26 (11 днів)</t>
  </si>
  <si>
    <t>27.04-08.05.2026</t>
  </si>
  <si>
    <t>27.04-22.05.2026</t>
  </si>
  <si>
    <t xml:space="preserve">22-30.06.2026  </t>
  </si>
  <si>
    <t>Ботаніка: вищі рослини</t>
  </si>
  <si>
    <t>Навчальна практика з ботаніки</t>
  </si>
  <si>
    <t>Навчальна практика з зоології</t>
  </si>
  <si>
    <r>
      <t>Вибіркова дисципліна із загальноуніверситетського каталогу (Озеленення ітер</t>
    </r>
    <r>
      <rPr>
        <b/>
        <sz val="8"/>
        <rFont val="Aptos Narrow"/>
        <family val="2"/>
      </rPr>
      <t>ʹ</t>
    </r>
    <r>
      <rPr>
        <b/>
        <i/>
        <sz val="8"/>
        <rFont val="Arial Cyr"/>
        <charset val="204"/>
      </rPr>
      <t>єрів та фітодизайн)</t>
    </r>
  </si>
  <si>
    <t>Вибіркова дисципліна із загальноуніверситетського каталогу / Біоекобезпека</t>
  </si>
  <si>
    <t>Вибіркова дисципліна із загальноуніверситетського каталогу / Перша допомога при невідкладних станах</t>
  </si>
  <si>
    <t>Вибіркова дисципліна із кафедрального каталогу (Декоративне садівництво та квітникарство)</t>
  </si>
  <si>
    <t>Вибіркова дисципліна із кафедрального каталогу  (Екофізіологічні аспекти здорового харчування)</t>
  </si>
  <si>
    <t>Вибіркова дисципліна із кафедрального каталогу (Методика проведення лабораторних робіт з біології)</t>
  </si>
  <si>
    <t>Вибіркова дисципліна із кафедрального каталогу (Грантрайтинг )</t>
  </si>
  <si>
    <t>Вибіркова дисципліна із кафедрального каталогу (Методика проведення лабораторних робіт з біології в школі)</t>
  </si>
  <si>
    <t>Вибіркова дисципліна із кафедрального каталогу (Неформальна освіта та академічна мобільність)</t>
  </si>
  <si>
    <t>Вибіркова дисципліна із кафедрального каталогу (Інноваційні технології викладання біології в школі)</t>
  </si>
  <si>
    <t>Вибіркова дисципліна із кафедрального каталогу (Основи сільськогосподарських тварин)</t>
  </si>
  <si>
    <t>Вибіркова дисципліна із кафедрального каталогу (Косметична мікробіологія)</t>
  </si>
  <si>
    <t>ЗК.НК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</si>
</sst>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10"/>
      <name val="Calibri"/>
      <family val="2"/>
      <charset val="204"/>
    </font>
    <font>
      <sz val="8"/>
      <color theme="1"/>
      <name val="Arimo"/>
    </font>
    <font>
      <sz val="9"/>
      <name val="Calibri"/>
      <family val="2"/>
      <charset val="204"/>
    </font>
    <font>
      <sz val="10"/>
      <color rgb="FFFF0000"/>
      <name val="Arial Cyr"/>
      <charset val="204"/>
    </font>
    <font>
      <sz val="9"/>
      <color theme="1"/>
      <name val="Arimo"/>
    </font>
    <font>
      <b/>
      <sz val="10"/>
      <color theme="1"/>
      <name val="Arimo"/>
    </font>
    <font>
      <sz val="10"/>
      <color theme="1"/>
      <name val="Arimo"/>
    </font>
    <font>
      <b/>
      <sz val="8"/>
      <color theme="1"/>
      <name val="Arimo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</font>
    <font>
      <sz val="7"/>
      <color theme="1"/>
      <name val="Times New Roman"/>
      <family val="1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0"/>
      <color rgb="FF00B050"/>
      <name val="Calibri"/>
      <family val="2"/>
      <charset val="204"/>
      <scheme val="minor"/>
    </font>
    <font>
      <b/>
      <i/>
      <sz val="8"/>
      <color rgb="FF002060"/>
      <name val="Arial Cyr"/>
      <charset val="204"/>
    </font>
    <font>
      <i/>
      <sz val="8"/>
      <color rgb="FF002060"/>
      <name val="Arial Cyr"/>
      <charset val="204"/>
    </font>
    <font>
      <sz val="9"/>
      <color rgb="FF00B050"/>
      <name val="Arial Cyr"/>
      <charset val="204"/>
    </font>
    <font>
      <sz val="9"/>
      <color rgb="FF00B0F0"/>
      <name val="Arial Cyr"/>
      <charset val="204"/>
    </font>
    <font>
      <sz val="9"/>
      <color rgb="FF00B050"/>
      <name val="Arimo"/>
      <charset val="204"/>
    </font>
    <font>
      <sz val="9"/>
      <color rgb="FF00B050"/>
      <name val="Arimo"/>
    </font>
    <font>
      <i/>
      <sz val="9"/>
      <color theme="1"/>
      <name val="Arimo"/>
      <charset val="204"/>
    </font>
    <font>
      <i/>
      <sz val="9"/>
      <name val="Calibri"/>
      <family val="2"/>
      <charset val="204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ptos Narrow"/>
      <family val="2"/>
    </font>
    <font>
      <sz val="9"/>
      <color theme="1"/>
      <name val="Arial Cyr"/>
      <charset val="204"/>
    </font>
    <font>
      <i/>
      <sz val="8"/>
      <color rgb="FF0070C0"/>
      <name val="Arial Cyr"/>
      <charset val="204"/>
    </font>
    <font>
      <sz val="10"/>
      <color rgb="FF0070C0"/>
      <name val="Calibri"/>
      <family val="2"/>
      <charset val="204"/>
      <scheme val="minor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35">
    <xf numFmtId="0" fontId="0" fillId="0" borderId="0" xfId="0"/>
    <xf numFmtId="0" fontId="1" fillId="0" borderId="0" xfId="0" applyFont="1"/>
    <xf numFmtId="0" fontId="5" fillId="0" borderId="0" xfId="0" applyFont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Border="1" applyAlignment="1">
      <alignment textRotation="90"/>
    </xf>
    <xf numFmtId="0" fontId="1" fillId="0" borderId="0" xfId="0" applyFont="1" applyBorder="1" applyAlignment="1">
      <alignment textRotation="90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textRotation="90" wrapText="1"/>
    </xf>
    <xf numFmtId="0" fontId="0" fillId="0" borderId="0" xfId="0" applyFont="1"/>
    <xf numFmtId="0" fontId="2" fillId="0" borderId="0" xfId="0" applyFont="1" applyAlignment="1"/>
    <xf numFmtId="0" fontId="8" fillId="0" borderId="0" xfId="0" applyFo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/>
    <xf numFmtId="0" fontId="10" fillId="2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textRotation="90" wrapText="1"/>
    </xf>
    <xf numFmtId="0" fontId="0" fillId="0" borderId="0" xfId="0" applyFont="1" applyFill="1"/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4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/>
    <xf numFmtId="0" fontId="0" fillId="0" borderId="0" xfId="0" applyFill="1"/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0" fillId="0" borderId="0" xfId="0" applyFont="1" applyAlignment="1"/>
    <xf numFmtId="0" fontId="20" fillId="0" borderId="77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0" fontId="34" fillId="0" borderId="91" xfId="0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2" fillId="0" borderId="9" xfId="0" applyFont="1" applyBorder="1"/>
    <xf numFmtId="0" fontId="2" fillId="0" borderId="17" xfId="0" applyFont="1" applyFill="1" applyBorder="1" applyAlignment="1"/>
    <xf numFmtId="0" fontId="32" fillId="0" borderId="9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vertical="center"/>
    </xf>
    <xf numFmtId="0" fontId="42" fillId="0" borderId="12" xfId="0" applyFont="1" applyBorder="1" applyAlignment="1">
      <alignment horizontal="center" vertical="center"/>
    </xf>
    <xf numFmtId="0" fontId="43" fillId="0" borderId="12" xfId="0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9" fontId="12" fillId="0" borderId="41" xfId="0" applyNumberFormat="1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6" fillId="0" borderId="41" xfId="0" applyFont="1" applyBorder="1"/>
    <xf numFmtId="49" fontId="12" fillId="0" borderId="43" xfId="0" applyNumberFormat="1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41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49" fontId="0" fillId="0" borderId="43" xfId="0" applyNumberFormat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4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41" xfId="0" applyNumberForma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0" fillId="0" borderId="7" xfId="0" applyNumberFormat="1" applyFill="1" applyBorder="1" applyAlignment="1">
      <alignment horizontal="center" vertical="center"/>
    </xf>
    <xf numFmtId="49" fontId="0" fillId="0" borderId="45" xfId="0" applyNumberFormat="1" applyFont="1" applyFill="1" applyBorder="1" applyAlignment="1">
      <alignment horizontal="center" vertical="center"/>
    </xf>
    <xf numFmtId="0" fontId="0" fillId="0" borderId="45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23" fillId="0" borderId="63" xfId="0" applyFont="1" applyBorder="1" applyAlignment="1">
      <alignment horizontal="center" vertical="center" wrapText="1"/>
    </xf>
    <xf numFmtId="0" fontId="14" fillId="0" borderId="62" xfId="0" applyFont="1" applyBorder="1"/>
    <xf numFmtId="0" fontId="14" fillId="0" borderId="64" xfId="0" applyFont="1" applyBorder="1"/>
    <xf numFmtId="0" fontId="22" fillId="0" borderId="63" xfId="0" applyFont="1" applyBorder="1" applyAlignment="1">
      <alignment horizontal="center"/>
    </xf>
    <xf numFmtId="0" fontId="14" fillId="0" borderId="78" xfId="0" applyFont="1" applyBorder="1"/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11" fillId="0" borderId="41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14" fillId="0" borderId="81" xfId="0" applyFont="1" applyBorder="1"/>
    <xf numFmtId="0" fontId="14" fillId="0" borderId="82" xfId="0" applyFont="1" applyBorder="1"/>
    <xf numFmtId="0" fontId="14" fillId="0" borderId="83" xfId="0" applyFont="1" applyBorder="1"/>
    <xf numFmtId="0" fontId="25" fillId="0" borderId="0" xfId="0" applyFont="1" applyAlignment="1">
      <alignment horizontal="center" wrapText="1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49" fontId="2" fillId="0" borderId="84" xfId="0" applyNumberFormat="1" applyFont="1" applyFill="1" applyBorder="1" applyAlignment="1">
      <alignment horizontal="center" vertical="center"/>
    </xf>
    <xf numFmtId="49" fontId="2" fillId="0" borderId="85" xfId="0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textRotation="90"/>
    </xf>
    <xf numFmtId="0" fontId="1" fillId="0" borderId="38" xfId="0" applyFont="1" applyBorder="1" applyAlignment="1">
      <alignment horizontal="center" textRotation="90"/>
    </xf>
    <xf numFmtId="0" fontId="1" fillId="0" borderId="52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18" xfId="0" applyFont="1" applyBorder="1" applyAlignment="1">
      <alignment horizontal="center" textRotation="90" wrapText="1"/>
    </xf>
    <xf numFmtId="0" fontId="1" fillId="0" borderId="55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9" fillId="0" borderId="0" xfId="0" applyFont="1" applyAlignment="1">
      <alignment horizontal="center" vertical="center"/>
    </xf>
    <xf numFmtId="0" fontId="1" fillId="0" borderId="55" xfId="0" applyFont="1" applyBorder="1" applyAlignment="1">
      <alignment horizontal="center" textRotation="90" wrapText="1"/>
    </xf>
    <xf numFmtId="0" fontId="1" fillId="0" borderId="51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textRotation="90" wrapText="1"/>
    </xf>
    <xf numFmtId="0" fontId="1" fillId="0" borderId="38" xfId="0" applyFont="1" applyBorder="1" applyAlignment="1">
      <alignment horizontal="center" textRotation="90" wrapText="1"/>
    </xf>
    <xf numFmtId="0" fontId="20" fillId="0" borderId="69" xfId="0" applyFont="1" applyBorder="1" applyAlignment="1">
      <alignment horizontal="center" vertical="center" textRotation="90"/>
    </xf>
    <xf numFmtId="0" fontId="14" fillId="0" borderId="75" xfId="0" applyFont="1" applyBorder="1"/>
    <xf numFmtId="0" fontId="21" fillId="0" borderId="70" xfId="0" applyFont="1" applyBorder="1" applyAlignment="1">
      <alignment horizontal="center" vertical="center"/>
    </xf>
    <xf numFmtId="0" fontId="14" fillId="0" borderId="71" xfId="0" applyFont="1" applyBorder="1"/>
    <xf numFmtId="0" fontId="14" fillId="0" borderId="72" xfId="0" applyFont="1" applyBorder="1"/>
    <xf numFmtId="0" fontId="15" fillId="0" borderId="73" xfId="0" applyFont="1" applyBorder="1" applyAlignment="1">
      <alignment horizontal="center" vertical="center" wrapText="1"/>
    </xf>
    <xf numFmtId="0" fontId="14" fillId="0" borderId="26" xfId="0" applyFont="1" applyBorder="1"/>
    <xf numFmtId="0" fontId="14" fillId="0" borderId="74" xfId="0" applyFont="1" applyBorder="1"/>
    <xf numFmtId="0" fontId="14" fillId="0" borderId="66" xfId="0" applyFont="1" applyBorder="1"/>
    <xf numFmtId="0" fontId="14" fillId="0" borderId="67" xfId="0" applyFont="1" applyBorder="1"/>
    <xf numFmtId="0" fontId="14" fillId="0" borderId="68" xfId="0" applyFont="1" applyBorder="1"/>
    <xf numFmtId="0" fontId="18" fillId="0" borderId="73" xfId="0" applyFont="1" applyBorder="1" applyAlignment="1">
      <alignment horizontal="center" vertical="center" wrapText="1"/>
    </xf>
    <xf numFmtId="0" fontId="14" fillId="0" borderId="27" xfId="0" applyFont="1" applyBorder="1"/>
    <xf numFmtId="0" fontId="14" fillId="0" borderId="76" xfId="0" applyFont="1" applyBorder="1"/>
    <xf numFmtId="0" fontId="18" fillId="0" borderId="63" xfId="0" applyFont="1" applyBorder="1" applyAlignment="1">
      <alignment horizontal="center" vertical="center"/>
    </xf>
    <xf numFmtId="0" fontId="16" fillId="0" borderId="91" xfId="0" applyFont="1" applyBorder="1"/>
    <xf numFmtId="0" fontId="18" fillId="0" borderId="62" xfId="0" applyFont="1" applyBorder="1" applyAlignment="1">
      <alignment horizontal="center" vertical="center"/>
    </xf>
    <xf numFmtId="0" fontId="16" fillId="0" borderId="64" xfId="0" applyFont="1" applyBorder="1"/>
    <xf numFmtId="0" fontId="16" fillId="0" borderId="62" xfId="0" applyFont="1" applyBorder="1"/>
    <xf numFmtId="0" fontId="18" fillId="0" borderId="6" xfId="0" applyFont="1" applyBorder="1" applyAlignment="1">
      <alignment horizontal="center" vertical="center"/>
    </xf>
    <xf numFmtId="0" fontId="16" fillId="0" borderId="43" xfId="0" applyFont="1" applyBorder="1"/>
    <xf numFmtId="0" fontId="12" fillId="2" borderId="4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6" fillId="0" borderId="93" xfId="0" applyFont="1" applyBorder="1"/>
    <xf numFmtId="0" fontId="16" fillId="0" borderId="92" xfId="0" applyFont="1" applyBorder="1"/>
    <xf numFmtId="0" fontId="18" fillId="0" borderId="66" xfId="0" applyFont="1" applyBorder="1" applyAlignment="1">
      <alignment horizontal="center" vertical="center"/>
    </xf>
    <xf numFmtId="0" fontId="16" fillId="0" borderId="68" xfId="0" applyFont="1" applyBorder="1"/>
    <xf numFmtId="0" fontId="12" fillId="0" borderId="41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6" fillId="0" borderId="21" xfId="0" applyFont="1" applyBorder="1"/>
    <xf numFmtId="0" fontId="18" fillId="0" borderId="67" xfId="0" applyFont="1" applyBorder="1" applyAlignment="1">
      <alignment horizontal="center" vertical="center"/>
    </xf>
    <xf numFmtId="0" fontId="18" fillId="0" borderId="63" xfId="0" applyFont="1" applyBorder="1" applyAlignment="1">
      <alignment horizontal="left" vertical="center" wrapText="1"/>
    </xf>
    <xf numFmtId="0" fontId="16" fillId="0" borderId="78" xfId="0" applyFont="1" applyBorder="1"/>
    <xf numFmtId="0" fontId="11" fillId="0" borderId="43" xfId="0" applyFont="1" applyFill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66" xfId="0" applyFont="1" applyBorder="1" applyAlignment="1">
      <alignment horizontal="left" vertical="center" wrapText="1"/>
    </xf>
    <xf numFmtId="0" fontId="16" fillId="0" borderId="67" xfId="0" applyFont="1" applyBorder="1"/>
    <xf numFmtId="0" fontId="16" fillId="0" borderId="76" xfId="0" applyFont="1" applyBorder="1"/>
    <xf numFmtId="0" fontId="0" fillId="0" borderId="8" xfId="0" applyFont="1" applyBorder="1" applyAlignment="1">
      <alignment horizontal="center" vertical="center" textRotation="90" wrapText="1"/>
    </xf>
    <xf numFmtId="0" fontId="0" fillId="0" borderId="9" xfId="0" applyFont="1" applyBorder="1" applyAlignment="1">
      <alignment horizontal="center" vertical="center" textRotation="90" wrapText="1"/>
    </xf>
    <xf numFmtId="0" fontId="0" fillId="0" borderId="1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textRotation="90" wrapText="1"/>
    </xf>
    <xf numFmtId="0" fontId="1" fillId="0" borderId="53" xfId="0" applyFont="1" applyBorder="1" applyAlignment="1">
      <alignment horizontal="center" textRotation="90" wrapText="1"/>
    </xf>
    <xf numFmtId="0" fontId="1" fillId="0" borderId="54" xfId="0" applyFont="1" applyBorder="1" applyAlignment="1">
      <alignment horizontal="center" textRotation="90" wrapText="1"/>
    </xf>
    <xf numFmtId="0" fontId="1" fillId="0" borderId="16" xfId="0" applyFont="1" applyBorder="1" applyAlignment="1">
      <alignment horizontal="center" textRotation="90" wrapText="1"/>
    </xf>
    <xf numFmtId="49" fontId="1" fillId="0" borderId="41" xfId="0" applyNumberFormat="1" applyFont="1" applyBorder="1" applyAlignment="1">
      <alignment horizontal="center" textRotation="90"/>
    </xf>
    <xf numFmtId="49" fontId="1" fillId="0" borderId="43" xfId="0" applyNumberFormat="1" applyFont="1" applyBorder="1" applyAlignment="1">
      <alignment horizontal="center" textRotation="90"/>
    </xf>
    <xf numFmtId="49" fontId="1" fillId="0" borderId="38" xfId="0" applyNumberFormat="1" applyFont="1" applyBorder="1" applyAlignment="1">
      <alignment horizontal="center" textRotation="90"/>
    </xf>
    <xf numFmtId="49" fontId="1" fillId="0" borderId="52" xfId="0" applyNumberFormat="1" applyFont="1" applyBorder="1" applyAlignment="1">
      <alignment horizont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textRotation="90"/>
    </xf>
    <xf numFmtId="0" fontId="1" fillId="0" borderId="37" xfId="0" applyFont="1" applyBorder="1" applyAlignment="1">
      <alignment horizontal="center" textRotation="90"/>
    </xf>
    <xf numFmtId="0" fontId="0" fillId="0" borderId="43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center" textRotation="90" wrapText="1"/>
    </xf>
    <xf numFmtId="0" fontId="0" fillId="0" borderId="19" xfId="0" applyFont="1" applyBorder="1" applyAlignment="1">
      <alignment horizontal="center" vertical="center" textRotation="90" wrapText="1"/>
    </xf>
    <xf numFmtId="0" fontId="0" fillId="0" borderId="26" xfId="0" applyFont="1" applyBorder="1" applyAlignment="1">
      <alignment horizontal="center" vertical="center" textRotation="90" wrapText="1"/>
    </xf>
    <xf numFmtId="0" fontId="0" fillId="0" borderId="27" xfId="0" applyFont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textRotation="90" wrapText="1"/>
    </xf>
    <xf numFmtId="0" fontId="0" fillId="0" borderId="51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 vertical="center" textRotation="90" wrapText="1"/>
    </xf>
    <xf numFmtId="0" fontId="0" fillId="0" borderId="18" xfId="0" applyFont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/>
    </xf>
    <xf numFmtId="0" fontId="18" fillId="0" borderId="70" xfId="0" applyFont="1" applyBorder="1" applyAlignment="1">
      <alignment horizontal="left" vertical="center" wrapText="1"/>
    </xf>
    <xf numFmtId="0" fontId="16" fillId="0" borderId="71" xfId="0" applyFont="1" applyBorder="1"/>
    <xf numFmtId="0" fontId="16" fillId="0" borderId="95" xfId="0" applyFont="1" applyBorder="1"/>
    <xf numFmtId="0" fontId="18" fillId="0" borderId="4" xfId="0" applyFont="1" applyBorder="1" applyAlignment="1">
      <alignment horizontal="center" vertical="center"/>
    </xf>
    <xf numFmtId="0" fontId="16" fillId="0" borderId="20" xfId="0" applyFont="1" applyBorder="1"/>
    <xf numFmtId="0" fontId="16" fillId="0" borderId="87" xfId="0" applyFont="1" applyBorder="1"/>
    <xf numFmtId="0" fontId="18" fillId="0" borderId="88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16" fillId="0" borderId="20" xfId="0" applyFont="1" applyFill="1" applyBorder="1"/>
    <xf numFmtId="0" fontId="16" fillId="0" borderId="21" xfId="0" applyFont="1" applyFill="1" applyBorder="1"/>
    <xf numFmtId="0" fontId="18" fillId="0" borderId="60" xfId="0" applyFont="1" applyBorder="1" applyAlignment="1">
      <alignment horizontal="center" vertical="center"/>
    </xf>
    <xf numFmtId="0" fontId="16" fillId="0" borderId="61" xfId="0" applyFont="1" applyBorder="1"/>
    <xf numFmtId="0" fontId="12" fillId="0" borderId="41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8" fillId="0" borderId="92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1" xfId="0" applyNumberFormat="1" applyFont="1" applyFill="1" applyBorder="1" applyAlignment="1">
      <alignment horizontal="center" vertical="center"/>
    </xf>
    <xf numFmtId="49" fontId="12" fillId="2" borderId="43" xfId="0" applyNumberFormat="1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49" fontId="12" fillId="2" borderId="41" xfId="0" applyNumberFormat="1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164" fontId="4" fillId="0" borderId="56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" fontId="4" fillId="0" borderId="56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8" fillId="0" borderId="62" xfId="0" applyFont="1" applyBorder="1"/>
    <xf numFmtId="0" fontId="38" fillId="0" borderId="91" xfId="0" applyFont="1" applyBorder="1"/>
    <xf numFmtId="0" fontId="35" fillId="0" borderId="63" xfId="0" applyFont="1" applyBorder="1" applyAlignment="1">
      <alignment horizontal="left" vertical="center" wrapText="1"/>
    </xf>
    <xf numFmtId="0" fontId="36" fillId="0" borderId="62" xfId="0" applyFont="1" applyBorder="1"/>
    <xf numFmtId="0" fontId="36" fillId="0" borderId="78" xfId="0" applyFont="1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2" borderId="37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2" borderId="38" xfId="0" applyNumberFormat="1" applyFont="1" applyFill="1" applyBorder="1" applyAlignment="1">
      <alignment horizontal="center" vertical="center"/>
    </xf>
    <xf numFmtId="49" fontId="12" fillId="2" borderId="52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4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49" fontId="18" fillId="0" borderId="61" xfId="0" applyNumberFormat="1" applyFont="1" applyBorder="1" applyAlignment="1">
      <alignment horizontal="center" vertical="center"/>
    </xf>
    <xf numFmtId="0" fontId="16" fillId="0" borderId="15" xfId="0" applyFont="1" applyBorder="1"/>
    <xf numFmtId="0" fontId="12" fillId="0" borderId="6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49" fontId="12" fillId="0" borderId="4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9" fillId="0" borderId="41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49" fontId="0" fillId="0" borderId="11" xfId="0" applyNumberForma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0" fillId="0" borderId="41" xfId="0" applyFont="1" applyFill="1" applyBorder="1" applyAlignment="1">
      <alignment horizontal="left" vertical="center" wrapText="1"/>
    </xf>
    <xf numFmtId="0" fontId="30" fillId="0" borderId="43" xfId="0" applyFont="1" applyFill="1" applyBorder="1" applyAlignment="1">
      <alignment horizontal="left" vertical="center" wrapText="1"/>
    </xf>
    <xf numFmtId="0" fontId="0" fillId="0" borderId="42" xfId="0" applyNumberFormat="1" applyFill="1" applyBorder="1" applyAlignment="1">
      <alignment horizontal="center" vertical="center"/>
    </xf>
    <xf numFmtId="0" fontId="0" fillId="0" borderId="44" xfId="0" applyNumberForma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0" fontId="0" fillId="0" borderId="44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/>
    </xf>
    <xf numFmtId="1" fontId="4" fillId="0" borderId="23" xfId="0" applyNumberFormat="1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0" fontId="16" fillId="0" borderId="11" xfId="0" applyFont="1" applyBorder="1"/>
    <xf numFmtId="164" fontId="4" fillId="0" borderId="23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9"/>
  <sheetViews>
    <sheetView tabSelected="1" view="pageBreakPreview" topLeftCell="A70" zoomScale="120" zoomScaleNormal="120" zoomScaleSheetLayoutView="120" workbookViewId="0">
      <selection activeCell="BC97" sqref="BC97"/>
    </sheetView>
  </sheetViews>
  <sheetFormatPr defaultColWidth="9.140625" defaultRowHeight="12.75"/>
  <cols>
    <col min="1" max="1" width="3" style="11" customWidth="1"/>
    <col min="2" max="2" width="2.42578125" style="11" customWidth="1"/>
    <col min="3" max="7" width="2.28515625" style="11" customWidth="1"/>
    <col min="8" max="8" width="6.140625" style="11" customWidth="1"/>
    <col min="9" max="14" width="2.28515625" style="11" customWidth="1"/>
    <col min="15" max="15" width="1.42578125" style="11" customWidth="1"/>
    <col min="16" max="17" width="2.28515625" style="11" customWidth="1"/>
    <col min="18" max="18" width="2.7109375" style="11" customWidth="1"/>
    <col min="19" max="19" width="3" style="11" customWidth="1"/>
    <col min="20" max="29" width="2.28515625" style="11" customWidth="1"/>
    <col min="30" max="30" width="2.7109375" style="11" customWidth="1"/>
    <col min="31" max="31" width="3" style="11" customWidth="1"/>
    <col min="32" max="59" width="2.28515625" style="11" customWidth="1"/>
    <col min="60" max="16384" width="9.140625" style="11"/>
  </cols>
  <sheetData>
    <row r="1" spans="1:65" ht="9" customHeight="1">
      <c r="AZ1" s="33"/>
    </row>
    <row r="2" spans="1:65" ht="14.1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79" t="s">
        <v>25</v>
      </c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spans="1:65" ht="14.1" customHeight="1">
      <c r="M3" s="280" t="s">
        <v>0</v>
      </c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14"/>
      <c r="AX3" s="2" t="s">
        <v>42</v>
      </c>
      <c r="AY3" s="6"/>
      <c r="AZ3" s="14"/>
      <c r="BA3" s="2"/>
      <c r="BB3" s="6"/>
      <c r="BC3" s="2"/>
      <c r="BD3" s="6"/>
      <c r="BE3" s="31"/>
      <c r="BF3" s="31"/>
      <c r="BG3" s="15"/>
      <c r="BH3" s="15"/>
      <c r="BI3" s="15"/>
      <c r="BJ3" s="15"/>
      <c r="BK3" s="15"/>
      <c r="BL3" s="34"/>
      <c r="BM3" s="34"/>
    </row>
    <row r="4" spans="1:65" ht="14.1" customHeight="1">
      <c r="M4" s="280" t="s">
        <v>48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14"/>
      <c r="AX4" s="6" t="s">
        <v>38</v>
      </c>
      <c r="AY4" s="6"/>
      <c r="AZ4" s="14"/>
      <c r="BA4" s="6"/>
      <c r="BB4" s="6"/>
      <c r="BC4" s="6"/>
      <c r="BD4" s="6"/>
      <c r="BE4" s="31"/>
      <c r="BF4" s="31"/>
      <c r="BG4" s="15"/>
      <c r="BH4" s="15"/>
      <c r="BI4" s="15"/>
      <c r="BJ4" s="15"/>
      <c r="BK4" s="15"/>
      <c r="BL4" s="34"/>
      <c r="BM4" s="34"/>
    </row>
    <row r="5" spans="1:65" ht="19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6"/>
      <c r="AM5" s="6"/>
      <c r="AN5" s="31"/>
      <c r="AS5" s="31"/>
      <c r="AT5" s="31"/>
      <c r="AU5" s="13"/>
      <c r="AV5" s="13"/>
      <c r="AW5" s="35"/>
      <c r="AX5" s="6" t="s">
        <v>96</v>
      </c>
      <c r="AY5" s="6"/>
      <c r="AZ5" s="13"/>
      <c r="BA5" s="6"/>
      <c r="BB5" s="6"/>
      <c r="BC5" s="6"/>
      <c r="BD5" s="6"/>
      <c r="BE5" s="31"/>
      <c r="BF5" s="31"/>
      <c r="BG5" s="15"/>
      <c r="BH5" s="15"/>
      <c r="BI5" s="15"/>
      <c r="BJ5" s="15"/>
      <c r="BK5" s="15"/>
      <c r="BL5" s="34"/>
      <c r="BM5" s="34"/>
    </row>
    <row r="6" spans="1:65" ht="17.25" customHeight="1">
      <c r="M6" s="281" t="s">
        <v>135</v>
      </c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16"/>
      <c r="AX6" s="6" t="s">
        <v>130</v>
      </c>
      <c r="AY6" s="6"/>
      <c r="AZ6" s="16"/>
      <c r="BA6" s="6"/>
      <c r="BB6" s="6"/>
      <c r="BC6" s="6"/>
      <c r="BD6" s="6"/>
      <c r="BE6" s="31"/>
      <c r="BF6" s="31"/>
      <c r="BG6" s="15"/>
      <c r="BH6" s="15"/>
      <c r="BI6" s="15"/>
      <c r="BJ6" s="15"/>
      <c r="BK6" s="15"/>
      <c r="BL6" s="34"/>
      <c r="BM6" s="34"/>
    </row>
    <row r="7" spans="1:65" ht="14.1" customHeight="1">
      <c r="A7" s="41"/>
      <c r="B7" s="522" t="s">
        <v>22</v>
      </c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 t="s">
        <v>59</v>
      </c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2"/>
      <c r="AJ7" s="522"/>
      <c r="AK7" s="522"/>
      <c r="AL7" s="522"/>
      <c r="AM7" s="522"/>
      <c r="AN7" s="522"/>
      <c r="AO7" s="522"/>
      <c r="AP7" s="522"/>
      <c r="AQ7" s="522"/>
      <c r="AR7" s="522"/>
      <c r="AS7" s="522"/>
      <c r="AT7" s="522"/>
      <c r="AU7" s="522"/>
      <c r="AV7" s="522"/>
      <c r="AW7" s="522"/>
      <c r="AX7" s="522"/>
      <c r="AY7" s="522"/>
      <c r="AZ7" s="522"/>
      <c r="BA7" s="522"/>
      <c r="BB7" s="522"/>
      <c r="BC7" s="522"/>
      <c r="BD7" s="522"/>
      <c r="BE7" s="522"/>
      <c r="BF7" s="522"/>
      <c r="BG7" s="522"/>
      <c r="BH7" s="522"/>
      <c r="BI7" s="522"/>
    </row>
    <row r="8" spans="1:65" ht="14.1" customHeight="1">
      <c r="A8" s="41"/>
      <c r="B8" s="521" t="s">
        <v>137</v>
      </c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1" t="s">
        <v>93</v>
      </c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2"/>
      <c r="AJ8" s="522"/>
      <c r="AK8" s="522"/>
      <c r="AL8" s="522"/>
      <c r="AM8" s="522"/>
      <c r="AN8" s="522"/>
      <c r="AO8" s="522"/>
      <c r="AP8" s="522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522"/>
      <c r="BB8" s="522"/>
      <c r="BC8" s="522"/>
      <c r="BD8" s="522"/>
      <c r="BE8" s="522"/>
      <c r="BF8" s="522"/>
      <c r="BG8" s="522"/>
      <c r="BH8" s="522"/>
      <c r="BI8" s="522"/>
    </row>
    <row r="9" spans="1:65" ht="14.1" customHeight="1">
      <c r="A9" s="41"/>
      <c r="B9" s="521" t="s">
        <v>136</v>
      </c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1" t="s">
        <v>60</v>
      </c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2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522"/>
      <c r="BB9" s="522"/>
      <c r="BC9" s="522"/>
      <c r="BD9" s="522"/>
      <c r="BE9" s="522"/>
      <c r="BF9" s="522"/>
      <c r="BG9" s="522"/>
      <c r="BH9" s="522"/>
      <c r="BI9" s="522"/>
    </row>
    <row r="10" spans="1:65" ht="14.1" customHeight="1">
      <c r="A10" s="41"/>
      <c r="B10" s="522" t="s">
        <v>41</v>
      </c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 t="s">
        <v>49</v>
      </c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522"/>
      <c r="BC10" s="522"/>
      <c r="BD10" s="522"/>
      <c r="BE10" s="522"/>
      <c r="BF10" s="522"/>
      <c r="BG10" s="522"/>
      <c r="BH10" s="522"/>
      <c r="BI10" s="522"/>
    </row>
    <row r="11" spans="1:65" ht="14.1" customHeight="1">
      <c r="A11" s="41"/>
      <c r="B11" s="522" t="s">
        <v>45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 t="s">
        <v>47</v>
      </c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2"/>
      <c r="AF11" s="522"/>
      <c r="AG11" s="522"/>
      <c r="AH11" s="522"/>
      <c r="AI11" s="522"/>
      <c r="AJ11" s="522"/>
      <c r="AK11" s="522"/>
      <c r="AL11" s="522"/>
      <c r="AM11" s="522"/>
      <c r="AN11" s="522"/>
      <c r="AO11" s="522"/>
      <c r="AP11" s="522"/>
      <c r="AQ11" s="522"/>
      <c r="AR11" s="522"/>
      <c r="AS11" s="522"/>
      <c r="AT11" s="522"/>
      <c r="AU11" s="522"/>
      <c r="AV11" s="522"/>
      <c r="AW11" s="522"/>
      <c r="AX11" s="522"/>
      <c r="AY11" s="522"/>
      <c r="AZ11" s="522"/>
      <c r="BA11" s="522"/>
      <c r="BB11" s="522"/>
      <c r="BC11" s="522"/>
      <c r="BD11" s="522"/>
      <c r="BE11" s="522"/>
      <c r="BF11" s="522"/>
      <c r="BG11" s="522"/>
      <c r="BH11" s="522"/>
      <c r="BI11" s="522"/>
    </row>
    <row r="12" spans="1:65" ht="14.1" customHeight="1">
      <c r="A12" s="41"/>
      <c r="B12" s="521" t="s">
        <v>138</v>
      </c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1" t="s">
        <v>94</v>
      </c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2"/>
      <c r="AF12" s="522"/>
      <c r="AG12" s="522"/>
      <c r="AH12" s="522"/>
      <c r="AI12" s="522"/>
      <c r="AJ12" s="522"/>
      <c r="AK12" s="522"/>
      <c r="AL12" s="522"/>
      <c r="AM12" s="522"/>
      <c r="AN12" s="522"/>
      <c r="AO12" s="522"/>
      <c r="AP12" s="522"/>
      <c r="AQ12" s="522"/>
      <c r="AR12" s="522"/>
      <c r="AS12" s="522"/>
      <c r="AT12" s="522"/>
      <c r="AU12" s="522"/>
      <c r="AV12" s="522"/>
      <c r="AW12" s="522"/>
      <c r="AX12" s="522"/>
      <c r="AY12" s="522"/>
      <c r="AZ12" s="522"/>
      <c r="BA12" s="522"/>
      <c r="BB12" s="522"/>
      <c r="BC12" s="522"/>
      <c r="BD12" s="522"/>
      <c r="BE12" s="522"/>
      <c r="BF12" s="522"/>
      <c r="BG12" s="522"/>
      <c r="BH12" s="522"/>
      <c r="BI12" s="522"/>
    </row>
    <row r="13" spans="1:65" ht="14.1" customHeight="1">
      <c r="A13" s="41"/>
      <c r="B13" s="521" t="s">
        <v>139</v>
      </c>
      <c r="C13" s="522"/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 t="s">
        <v>81</v>
      </c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2"/>
      <c r="AF13" s="522"/>
      <c r="AG13" s="522"/>
      <c r="AH13" s="522"/>
      <c r="AI13" s="522"/>
      <c r="AJ13" s="522"/>
      <c r="AK13" s="522"/>
      <c r="AL13" s="522"/>
      <c r="AM13" s="522"/>
      <c r="AN13" s="522"/>
      <c r="AO13" s="522"/>
      <c r="AP13" s="522"/>
      <c r="AQ13" s="522"/>
      <c r="AR13" s="522"/>
      <c r="AS13" s="522"/>
      <c r="AT13" s="522"/>
      <c r="AU13" s="522"/>
      <c r="AV13" s="522"/>
      <c r="AW13" s="522"/>
      <c r="AX13" s="522"/>
      <c r="AY13" s="522"/>
      <c r="AZ13" s="522"/>
      <c r="BA13" s="522"/>
      <c r="BB13" s="522"/>
      <c r="BC13" s="522"/>
      <c r="BD13" s="522"/>
      <c r="BE13" s="522"/>
      <c r="BF13" s="522"/>
      <c r="BG13" s="522"/>
      <c r="BH13" s="522"/>
      <c r="BI13" s="522"/>
    </row>
    <row r="14" spans="1:65" ht="27" customHeight="1">
      <c r="A14" s="77"/>
      <c r="B14" s="519" t="s">
        <v>133</v>
      </c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1" t="s">
        <v>134</v>
      </c>
      <c r="S14" s="522"/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  <c r="AH14" s="522"/>
      <c r="AI14" s="522"/>
      <c r="AJ14" s="522"/>
      <c r="AK14" s="522"/>
      <c r="AL14" s="522"/>
      <c r="AM14" s="522"/>
      <c r="AN14" s="522"/>
      <c r="AO14" s="522"/>
      <c r="AP14" s="522"/>
      <c r="AQ14" s="522"/>
      <c r="AR14" s="522"/>
      <c r="AS14" s="522"/>
      <c r="AT14" s="522"/>
      <c r="AU14" s="522"/>
      <c r="AV14" s="522"/>
      <c r="AW14" s="522"/>
      <c r="AX14" s="522"/>
      <c r="AY14" s="522"/>
      <c r="AZ14" s="522"/>
      <c r="BA14" s="522"/>
      <c r="BB14" s="522"/>
      <c r="BC14" s="522"/>
      <c r="BD14" s="522"/>
      <c r="BE14" s="522"/>
      <c r="BF14" s="522"/>
      <c r="BG14" s="522"/>
      <c r="BH14" s="522"/>
      <c r="BI14" s="522"/>
    </row>
    <row r="15" spans="1:65" ht="28.5" customHeight="1">
      <c r="A15" s="41"/>
      <c r="B15" s="520" t="s">
        <v>131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1" t="s">
        <v>132</v>
      </c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  <c r="AI15" s="522"/>
      <c r="AJ15" s="522"/>
      <c r="AK15" s="522"/>
      <c r="AL15" s="522"/>
      <c r="AM15" s="522"/>
      <c r="AN15" s="522"/>
      <c r="AO15" s="522"/>
      <c r="AP15" s="522"/>
      <c r="AQ15" s="522"/>
      <c r="AR15" s="522"/>
      <c r="AS15" s="522"/>
      <c r="AT15" s="522"/>
      <c r="AU15" s="522"/>
      <c r="AV15" s="522"/>
      <c r="AW15" s="522"/>
      <c r="AX15" s="522"/>
      <c r="AY15" s="522"/>
      <c r="AZ15" s="522"/>
      <c r="BA15" s="522"/>
      <c r="BB15" s="522"/>
      <c r="BC15" s="522"/>
      <c r="BD15" s="522"/>
      <c r="BE15" s="522"/>
      <c r="BF15" s="522"/>
      <c r="BG15" s="522"/>
      <c r="BH15" s="522"/>
      <c r="BI15" s="522"/>
    </row>
    <row r="16" spans="1:65" ht="14.1" customHeight="1">
      <c r="A16" s="41"/>
      <c r="B16" s="527" t="s">
        <v>44</v>
      </c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8" t="s">
        <v>46</v>
      </c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  <c r="AF16" s="527"/>
      <c r="AG16" s="527"/>
      <c r="AH16" s="527"/>
      <c r="AI16" s="527"/>
      <c r="AJ16" s="527"/>
      <c r="AK16" s="527"/>
      <c r="AL16" s="527"/>
      <c r="AM16" s="527"/>
      <c r="AN16" s="527"/>
      <c r="AO16" s="527"/>
      <c r="AP16" s="527"/>
      <c r="AQ16" s="527"/>
      <c r="AR16" s="527"/>
      <c r="AS16" s="527"/>
      <c r="AT16" s="527"/>
      <c r="AU16" s="527"/>
      <c r="AV16" s="527"/>
      <c r="AW16" s="527"/>
      <c r="AX16" s="527"/>
      <c r="AY16" s="527"/>
      <c r="AZ16" s="527"/>
      <c r="BA16" s="527"/>
      <c r="BB16" s="527"/>
      <c r="BC16" s="527"/>
      <c r="BD16" s="527"/>
      <c r="BE16" s="527"/>
      <c r="BF16" s="527"/>
      <c r="BG16" s="527"/>
      <c r="BH16" s="527"/>
      <c r="BI16" s="527"/>
    </row>
    <row r="17" spans="1:74" s="64" customFormat="1" ht="18" customHeight="1" thickBot="1">
      <c r="A17" s="61"/>
      <c r="B17" s="308" t="s">
        <v>1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62"/>
      <c r="BH17" s="62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</row>
    <row r="18" spans="1:74" s="64" customFormat="1" ht="14.25" customHeight="1">
      <c r="A18" s="319" t="s">
        <v>18</v>
      </c>
      <c r="B18" s="321" t="s">
        <v>61</v>
      </c>
      <c r="C18" s="322"/>
      <c r="D18" s="322"/>
      <c r="E18" s="322"/>
      <c r="F18" s="322"/>
      <c r="G18" s="322"/>
      <c r="H18" s="323"/>
      <c r="I18" s="321" t="s">
        <v>62</v>
      </c>
      <c r="J18" s="322"/>
      <c r="K18" s="322"/>
      <c r="L18" s="322"/>
      <c r="M18" s="322"/>
      <c r="N18" s="322"/>
      <c r="O18" s="322"/>
      <c r="P18" s="322"/>
      <c r="Q18" s="322"/>
      <c r="R18" s="323"/>
      <c r="S18" s="321" t="s">
        <v>63</v>
      </c>
      <c r="T18" s="322"/>
      <c r="U18" s="322"/>
      <c r="V18" s="322"/>
      <c r="W18" s="322"/>
      <c r="X18" s="322"/>
      <c r="Y18" s="322"/>
      <c r="Z18" s="322"/>
      <c r="AA18" s="322"/>
      <c r="AB18" s="323"/>
      <c r="AC18" s="321" t="s">
        <v>64</v>
      </c>
      <c r="AD18" s="322"/>
      <c r="AE18" s="322"/>
      <c r="AF18" s="322"/>
      <c r="AG18" s="322"/>
      <c r="AH18" s="322"/>
      <c r="AI18" s="322"/>
      <c r="AJ18" s="322"/>
      <c r="AK18" s="322"/>
      <c r="AL18" s="323"/>
      <c r="AM18" s="324" t="s">
        <v>28</v>
      </c>
      <c r="AN18" s="325"/>
      <c r="AO18" s="325"/>
      <c r="AP18" s="325"/>
      <c r="AQ18" s="325"/>
      <c r="AR18" s="325"/>
      <c r="AS18" s="325"/>
      <c r="AT18" s="325"/>
      <c r="AU18" s="325"/>
      <c r="AV18" s="326"/>
      <c r="AW18" s="330" t="s">
        <v>19</v>
      </c>
      <c r="AX18" s="325"/>
      <c r="AY18" s="325"/>
      <c r="AZ18" s="325"/>
      <c r="BA18" s="325"/>
      <c r="BB18" s="325"/>
      <c r="BC18" s="326"/>
      <c r="BD18" s="330" t="s">
        <v>83</v>
      </c>
      <c r="BE18" s="325"/>
      <c r="BF18" s="325"/>
      <c r="BG18" s="331"/>
      <c r="BH18" s="261"/>
      <c r="BI18" s="241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</row>
    <row r="19" spans="1:74" s="64" customFormat="1" ht="18" customHeight="1">
      <c r="A19" s="320"/>
      <c r="B19" s="262" t="s">
        <v>26</v>
      </c>
      <c r="C19" s="236"/>
      <c r="D19" s="236"/>
      <c r="E19" s="236"/>
      <c r="F19" s="237"/>
      <c r="G19" s="262" t="s">
        <v>27</v>
      </c>
      <c r="H19" s="237"/>
      <c r="I19" s="262" t="s">
        <v>26</v>
      </c>
      <c r="J19" s="236"/>
      <c r="K19" s="236"/>
      <c r="L19" s="236"/>
      <c r="M19" s="237"/>
      <c r="N19" s="262" t="s">
        <v>27</v>
      </c>
      <c r="O19" s="236"/>
      <c r="P19" s="236"/>
      <c r="Q19" s="236"/>
      <c r="R19" s="237"/>
      <c r="S19" s="262" t="s">
        <v>26</v>
      </c>
      <c r="T19" s="236"/>
      <c r="U19" s="236"/>
      <c r="V19" s="236"/>
      <c r="W19" s="237"/>
      <c r="X19" s="262" t="s">
        <v>27</v>
      </c>
      <c r="Y19" s="236"/>
      <c r="Z19" s="236"/>
      <c r="AA19" s="236"/>
      <c r="AB19" s="237"/>
      <c r="AC19" s="262" t="s">
        <v>26</v>
      </c>
      <c r="AD19" s="236"/>
      <c r="AE19" s="236"/>
      <c r="AF19" s="236"/>
      <c r="AG19" s="237"/>
      <c r="AH19" s="262" t="s">
        <v>27</v>
      </c>
      <c r="AI19" s="236"/>
      <c r="AJ19" s="236"/>
      <c r="AK19" s="236"/>
      <c r="AL19" s="237"/>
      <c r="AM19" s="327"/>
      <c r="AN19" s="328"/>
      <c r="AO19" s="328"/>
      <c r="AP19" s="328"/>
      <c r="AQ19" s="328"/>
      <c r="AR19" s="328"/>
      <c r="AS19" s="328"/>
      <c r="AT19" s="328"/>
      <c r="AU19" s="328"/>
      <c r="AV19" s="329"/>
      <c r="AW19" s="327"/>
      <c r="AX19" s="328"/>
      <c r="AY19" s="328"/>
      <c r="AZ19" s="328"/>
      <c r="BA19" s="328"/>
      <c r="BB19" s="328"/>
      <c r="BC19" s="329"/>
      <c r="BD19" s="327"/>
      <c r="BE19" s="328"/>
      <c r="BF19" s="328"/>
      <c r="BG19" s="332"/>
      <c r="BH19" s="241"/>
      <c r="BI19" s="241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</row>
    <row r="20" spans="1:74" s="64" customFormat="1" ht="38.25" customHeight="1">
      <c r="A20" s="65">
        <v>2</v>
      </c>
      <c r="B20" s="242" t="s">
        <v>140</v>
      </c>
      <c r="C20" s="242"/>
      <c r="D20" s="242"/>
      <c r="E20" s="242"/>
      <c r="F20" s="242" t="s">
        <v>141</v>
      </c>
      <c r="G20" s="242"/>
      <c r="H20" s="242"/>
      <c r="I20" s="242" t="s">
        <v>142</v>
      </c>
      <c r="J20" s="242"/>
      <c r="K20" s="242"/>
      <c r="L20" s="242"/>
      <c r="M20" s="242"/>
      <c r="N20" s="242" t="s">
        <v>143</v>
      </c>
      <c r="O20" s="242"/>
      <c r="P20" s="242"/>
      <c r="Q20" s="242"/>
      <c r="R20" s="242"/>
      <c r="S20" s="242" t="s">
        <v>144</v>
      </c>
      <c r="T20" s="242"/>
      <c r="U20" s="242"/>
      <c r="V20" s="242"/>
      <c r="W20" s="242"/>
      <c r="X20" s="242" t="s">
        <v>145</v>
      </c>
      <c r="Y20" s="242"/>
      <c r="Z20" s="242"/>
      <c r="AA20" s="242"/>
      <c r="AB20" s="242"/>
      <c r="AC20" s="242" t="s">
        <v>146</v>
      </c>
      <c r="AD20" s="242"/>
      <c r="AE20" s="242"/>
      <c r="AF20" s="242"/>
      <c r="AG20" s="242"/>
      <c r="AH20" s="242" t="s">
        <v>147</v>
      </c>
      <c r="AI20" s="242"/>
      <c r="AJ20" s="242"/>
      <c r="AK20" s="242"/>
      <c r="AL20" s="242"/>
      <c r="AM20" s="235" t="s">
        <v>95</v>
      </c>
      <c r="AN20" s="236"/>
      <c r="AO20" s="236"/>
      <c r="AP20" s="236"/>
      <c r="AQ20" s="236"/>
      <c r="AR20" s="236"/>
      <c r="AS20" s="236"/>
      <c r="AT20" s="236"/>
      <c r="AU20" s="236"/>
      <c r="AV20" s="237"/>
      <c r="AW20" s="235" t="s">
        <v>151</v>
      </c>
      <c r="AX20" s="236"/>
      <c r="AY20" s="236"/>
      <c r="AZ20" s="236"/>
      <c r="BA20" s="236"/>
      <c r="BB20" s="236"/>
      <c r="BC20" s="237"/>
      <c r="BD20" s="238"/>
      <c r="BE20" s="236"/>
      <c r="BF20" s="236"/>
      <c r="BG20" s="239"/>
      <c r="BH20" s="240"/>
      <c r="BI20" s="241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</row>
    <row r="21" spans="1:74" s="64" customFormat="1" ht="35.25" customHeight="1">
      <c r="A21" s="65">
        <v>3</v>
      </c>
      <c r="B21" s="242" t="s">
        <v>140</v>
      </c>
      <c r="C21" s="242"/>
      <c r="D21" s="242"/>
      <c r="E21" s="242"/>
      <c r="F21" s="242" t="s">
        <v>141</v>
      </c>
      <c r="G21" s="242"/>
      <c r="H21" s="242"/>
      <c r="I21" s="242" t="s">
        <v>142</v>
      </c>
      <c r="J21" s="242"/>
      <c r="K21" s="242"/>
      <c r="L21" s="242"/>
      <c r="M21" s="242"/>
      <c r="N21" s="242" t="s">
        <v>143</v>
      </c>
      <c r="O21" s="242"/>
      <c r="P21" s="242"/>
      <c r="Q21" s="242"/>
      <c r="R21" s="242"/>
      <c r="S21" s="242" t="s">
        <v>148</v>
      </c>
      <c r="T21" s="242"/>
      <c r="U21" s="242"/>
      <c r="V21" s="242"/>
      <c r="W21" s="242"/>
      <c r="X21" s="242" t="s">
        <v>149</v>
      </c>
      <c r="Y21" s="242"/>
      <c r="Z21" s="242"/>
      <c r="AA21" s="242"/>
      <c r="AB21" s="242"/>
      <c r="AC21" s="242" t="s">
        <v>146</v>
      </c>
      <c r="AD21" s="242"/>
      <c r="AE21" s="242"/>
      <c r="AF21" s="242"/>
      <c r="AG21" s="242"/>
      <c r="AH21" s="242" t="s">
        <v>150</v>
      </c>
      <c r="AI21" s="242"/>
      <c r="AJ21" s="242"/>
      <c r="AK21" s="242"/>
      <c r="AL21" s="242"/>
      <c r="AM21" s="235" t="s">
        <v>86</v>
      </c>
      <c r="AN21" s="236"/>
      <c r="AO21" s="236"/>
      <c r="AP21" s="236"/>
      <c r="AQ21" s="236"/>
      <c r="AR21" s="236"/>
      <c r="AS21" s="236"/>
      <c r="AT21" s="236"/>
      <c r="AU21" s="236"/>
      <c r="AV21" s="237"/>
      <c r="AW21" s="235" t="s">
        <v>152</v>
      </c>
      <c r="AX21" s="236"/>
      <c r="AY21" s="236"/>
      <c r="AZ21" s="236"/>
      <c r="BA21" s="236"/>
      <c r="BB21" s="236"/>
      <c r="BC21" s="237"/>
      <c r="BD21" s="238"/>
      <c r="BE21" s="236"/>
      <c r="BF21" s="236"/>
      <c r="BG21" s="239"/>
      <c r="BH21" s="240"/>
      <c r="BI21" s="241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</row>
    <row r="22" spans="1:74" s="64" customFormat="1" ht="35.25" customHeight="1">
      <c r="A22" s="65">
        <v>4</v>
      </c>
      <c r="B22" s="242" t="s">
        <v>140</v>
      </c>
      <c r="C22" s="242"/>
      <c r="D22" s="242"/>
      <c r="E22" s="242"/>
      <c r="F22" s="242" t="s">
        <v>141</v>
      </c>
      <c r="G22" s="242"/>
      <c r="H22" s="242"/>
      <c r="I22" s="242" t="s">
        <v>142</v>
      </c>
      <c r="J22" s="242"/>
      <c r="K22" s="242"/>
      <c r="L22" s="242"/>
      <c r="M22" s="242"/>
      <c r="N22" s="242" t="s">
        <v>143</v>
      </c>
      <c r="O22" s="242"/>
      <c r="P22" s="242"/>
      <c r="Q22" s="242"/>
      <c r="R22" s="242"/>
      <c r="S22" s="242" t="s">
        <v>148</v>
      </c>
      <c r="T22" s="242"/>
      <c r="U22" s="242"/>
      <c r="V22" s="242"/>
      <c r="W22" s="242"/>
      <c r="X22" s="242" t="s">
        <v>149</v>
      </c>
      <c r="Y22" s="242"/>
      <c r="Z22" s="242"/>
      <c r="AA22" s="242"/>
      <c r="AB22" s="242"/>
      <c r="AC22" s="242" t="s">
        <v>146</v>
      </c>
      <c r="AD22" s="242"/>
      <c r="AE22" s="242"/>
      <c r="AF22" s="242"/>
      <c r="AG22" s="242"/>
      <c r="AH22" s="242" t="s">
        <v>150</v>
      </c>
      <c r="AI22" s="242"/>
      <c r="AJ22" s="242"/>
      <c r="AK22" s="242"/>
      <c r="AL22" s="242"/>
      <c r="AM22" s="235" t="s">
        <v>86</v>
      </c>
      <c r="AN22" s="236"/>
      <c r="AO22" s="236"/>
      <c r="AP22" s="236"/>
      <c r="AQ22" s="236"/>
      <c r="AR22" s="236"/>
      <c r="AS22" s="236"/>
      <c r="AT22" s="236"/>
      <c r="AU22" s="236"/>
      <c r="AV22" s="237"/>
      <c r="AW22" s="235" t="s">
        <v>152</v>
      </c>
      <c r="AX22" s="236"/>
      <c r="AY22" s="236"/>
      <c r="AZ22" s="236"/>
      <c r="BA22" s="236"/>
      <c r="BB22" s="236"/>
      <c r="BC22" s="237"/>
      <c r="BD22" s="238"/>
      <c r="BE22" s="236"/>
      <c r="BF22" s="236"/>
      <c r="BG22" s="239"/>
      <c r="BH22" s="240"/>
      <c r="BI22" s="241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</row>
    <row r="23" spans="1:74" s="64" customFormat="1" ht="35.25" customHeight="1" thickBot="1">
      <c r="A23" s="66">
        <v>5</v>
      </c>
      <c r="B23" s="263" t="s">
        <v>140</v>
      </c>
      <c r="C23" s="263"/>
      <c r="D23" s="263"/>
      <c r="E23" s="263"/>
      <c r="F23" s="263" t="s">
        <v>141</v>
      </c>
      <c r="G23" s="263"/>
      <c r="H23" s="263"/>
      <c r="I23" s="263" t="s">
        <v>142</v>
      </c>
      <c r="J23" s="263"/>
      <c r="K23" s="263"/>
      <c r="L23" s="263"/>
      <c r="M23" s="263"/>
      <c r="N23" s="263" t="s">
        <v>143</v>
      </c>
      <c r="O23" s="263"/>
      <c r="P23" s="263"/>
      <c r="Q23" s="263"/>
      <c r="R23" s="263"/>
      <c r="S23" s="263" t="s">
        <v>148</v>
      </c>
      <c r="T23" s="263"/>
      <c r="U23" s="263"/>
      <c r="V23" s="263"/>
      <c r="W23" s="263"/>
      <c r="X23" s="263" t="s">
        <v>149</v>
      </c>
      <c r="Y23" s="263"/>
      <c r="Z23" s="263"/>
      <c r="AA23" s="263"/>
      <c r="AB23" s="263"/>
      <c r="AC23" s="263" t="s">
        <v>146</v>
      </c>
      <c r="AD23" s="263"/>
      <c r="AE23" s="263"/>
      <c r="AF23" s="263"/>
      <c r="AG23" s="263"/>
      <c r="AH23" s="263" t="s">
        <v>150</v>
      </c>
      <c r="AI23" s="263"/>
      <c r="AJ23" s="263"/>
      <c r="AK23" s="263"/>
      <c r="AL23" s="263"/>
      <c r="AM23" s="264" t="s">
        <v>86</v>
      </c>
      <c r="AN23" s="265"/>
      <c r="AO23" s="265"/>
      <c r="AP23" s="265"/>
      <c r="AQ23" s="265"/>
      <c r="AR23" s="265"/>
      <c r="AS23" s="265"/>
      <c r="AT23" s="265"/>
      <c r="AU23" s="265"/>
      <c r="AV23" s="266"/>
      <c r="AW23" s="264" t="s">
        <v>152</v>
      </c>
      <c r="AX23" s="265"/>
      <c r="AY23" s="265"/>
      <c r="AZ23" s="265"/>
      <c r="BA23" s="265"/>
      <c r="BB23" s="265"/>
      <c r="BC23" s="266"/>
      <c r="BD23" s="264" t="s">
        <v>153</v>
      </c>
      <c r="BE23" s="265"/>
      <c r="BF23" s="265"/>
      <c r="BG23" s="267"/>
      <c r="BH23" s="268"/>
      <c r="BI23" s="241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</row>
    <row r="24" spans="1:74" ht="18" customHeight="1" thickBot="1">
      <c r="A24" s="284" t="s">
        <v>20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</row>
    <row r="25" spans="1:74" ht="32.25" customHeight="1">
      <c r="A25" s="369" t="s">
        <v>2</v>
      </c>
      <c r="B25" s="313" t="s">
        <v>12</v>
      </c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  <c r="P25" s="295" t="s">
        <v>29</v>
      </c>
      <c r="Q25" s="296"/>
      <c r="R25" s="296"/>
      <c r="S25" s="296"/>
      <c r="T25" s="296"/>
      <c r="U25" s="297"/>
      <c r="V25" s="295" t="s">
        <v>30</v>
      </c>
      <c r="W25" s="296"/>
      <c r="X25" s="296"/>
      <c r="Y25" s="296"/>
      <c r="Z25" s="296"/>
      <c r="AA25" s="296"/>
      <c r="AB25" s="296"/>
      <c r="AC25" s="297"/>
      <c r="AD25" s="361" t="s">
        <v>31</v>
      </c>
      <c r="AE25" s="362"/>
      <c r="AF25" s="361" t="s">
        <v>32</v>
      </c>
      <c r="AG25" s="361"/>
      <c r="AH25" s="289" t="s">
        <v>5</v>
      </c>
      <c r="AI25" s="290"/>
      <c r="AJ25" s="290"/>
      <c r="AK25" s="290"/>
      <c r="AL25" s="290"/>
      <c r="AM25" s="290"/>
      <c r="AN25" s="290"/>
      <c r="AO25" s="291"/>
      <c r="AP25" s="292" t="s">
        <v>23</v>
      </c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4"/>
      <c r="BB25" s="381" t="s">
        <v>24</v>
      </c>
      <c r="BC25" s="382"/>
      <c r="BD25" s="382"/>
      <c r="BE25" s="382"/>
      <c r="BF25" s="382"/>
      <c r="BG25" s="383"/>
      <c r="BH25" s="358" t="s">
        <v>39</v>
      </c>
      <c r="BI25" s="10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</row>
    <row r="26" spans="1:74" ht="12.75" customHeight="1">
      <c r="A26" s="370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315"/>
      <c r="P26" s="300" t="s">
        <v>33</v>
      </c>
      <c r="Q26" s="301"/>
      <c r="R26" s="304" t="s">
        <v>34</v>
      </c>
      <c r="S26" s="305"/>
      <c r="T26" s="309" t="s">
        <v>35</v>
      </c>
      <c r="U26" s="310"/>
      <c r="V26" s="372" t="s">
        <v>36</v>
      </c>
      <c r="W26" s="285"/>
      <c r="X26" s="376" t="s">
        <v>10</v>
      </c>
      <c r="Y26" s="377"/>
      <c r="Z26" s="377"/>
      <c r="AA26" s="377"/>
      <c r="AB26" s="377"/>
      <c r="AC26" s="378"/>
      <c r="AD26" s="301"/>
      <c r="AE26" s="363"/>
      <c r="AF26" s="301"/>
      <c r="AG26" s="301"/>
      <c r="AH26" s="379" t="s">
        <v>37</v>
      </c>
      <c r="AI26" s="317"/>
      <c r="AJ26" s="317" t="s">
        <v>11</v>
      </c>
      <c r="AK26" s="317"/>
      <c r="AL26" s="285" t="s">
        <v>4</v>
      </c>
      <c r="AM26" s="285"/>
      <c r="AN26" s="365" t="s">
        <v>3</v>
      </c>
      <c r="AO26" s="366"/>
      <c r="AP26" s="298">
        <v>1</v>
      </c>
      <c r="AQ26" s="282"/>
      <c r="AR26" s="282"/>
      <c r="AS26" s="282">
        <v>2</v>
      </c>
      <c r="AT26" s="282"/>
      <c r="AU26" s="282"/>
      <c r="AV26" s="282">
        <v>3</v>
      </c>
      <c r="AW26" s="282"/>
      <c r="AX26" s="282"/>
      <c r="AY26" s="282">
        <v>4</v>
      </c>
      <c r="AZ26" s="282"/>
      <c r="BA26" s="374"/>
      <c r="BB26" s="384"/>
      <c r="BC26" s="385"/>
      <c r="BD26" s="385"/>
      <c r="BE26" s="385"/>
      <c r="BF26" s="385"/>
      <c r="BG26" s="386"/>
      <c r="BH26" s="359"/>
      <c r="BI26" s="10"/>
      <c r="BK26" s="36"/>
      <c r="BL26" s="7"/>
      <c r="BM26" s="7"/>
      <c r="BN26" s="8"/>
      <c r="BO26" s="8"/>
      <c r="BP26" s="8"/>
      <c r="BQ26" s="7"/>
      <c r="BR26" s="7"/>
      <c r="BS26" s="32"/>
      <c r="BT26" s="32"/>
      <c r="BU26" s="32"/>
      <c r="BV26" s="36"/>
    </row>
    <row r="27" spans="1:74" ht="12.75" customHeight="1">
      <c r="A27" s="370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315"/>
      <c r="P27" s="300"/>
      <c r="Q27" s="301"/>
      <c r="R27" s="304"/>
      <c r="S27" s="305"/>
      <c r="T27" s="309"/>
      <c r="U27" s="310"/>
      <c r="V27" s="372"/>
      <c r="W27" s="285"/>
      <c r="X27" s="285" t="s">
        <v>8</v>
      </c>
      <c r="Y27" s="285"/>
      <c r="Z27" s="285" t="s">
        <v>7</v>
      </c>
      <c r="AA27" s="285"/>
      <c r="AB27" s="285" t="s">
        <v>6</v>
      </c>
      <c r="AC27" s="286"/>
      <c r="AD27" s="301"/>
      <c r="AE27" s="363"/>
      <c r="AF27" s="301"/>
      <c r="AG27" s="301"/>
      <c r="AH27" s="379"/>
      <c r="AI27" s="317"/>
      <c r="AJ27" s="317"/>
      <c r="AK27" s="317"/>
      <c r="AL27" s="285"/>
      <c r="AM27" s="285"/>
      <c r="AN27" s="365"/>
      <c r="AO27" s="366"/>
      <c r="AP27" s="298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374"/>
      <c r="BB27" s="384"/>
      <c r="BC27" s="385"/>
      <c r="BD27" s="385"/>
      <c r="BE27" s="385"/>
      <c r="BF27" s="385"/>
      <c r="BG27" s="386"/>
      <c r="BH27" s="359"/>
      <c r="BI27" s="10"/>
      <c r="BK27" s="36"/>
      <c r="BL27" s="7"/>
      <c r="BM27" s="7"/>
      <c r="BN27" s="8"/>
      <c r="BO27" s="8"/>
      <c r="BP27" s="8"/>
      <c r="BQ27" s="7"/>
      <c r="BR27" s="7"/>
      <c r="BS27" s="32"/>
      <c r="BT27" s="32"/>
      <c r="BU27" s="32"/>
      <c r="BV27" s="36"/>
    </row>
    <row r="28" spans="1:74" ht="49.5" customHeight="1" thickBot="1">
      <c r="A28" s="371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316"/>
      <c r="P28" s="302"/>
      <c r="Q28" s="303"/>
      <c r="R28" s="306"/>
      <c r="S28" s="307"/>
      <c r="T28" s="311"/>
      <c r="U28" s="312"/>
      <c r="V28" s="373"/>
      <c r="W28" s="287"/>
      <c r="X28" s="287"/>
      <c r="Y28" s="287"/>
      <c r="Z28" s="287"/>
      <c r="AA28" s="287"/>
      <c r="AB28" s="287"/>
      <c r="AC28" s="288"/>
      <c r="AD28" s="303"/>
      <c r="AE28" s="364"/>
      <c r="AF28" s="303"/>
      <c r="AG28" s="303"/>
      <c r="AH28" s="380"/>
      <c r="AI28" s="318"/>
      <c r="AJ28" s="318"/>
      <c r="AK28" s="318"/>
      <c r="AL28" s="287"/>
      <c r="AM28" s="287"/>
      <c r="AN28" s="367"/>
      <c r="AO28" s="368"/>
      <c r="AP28" s="299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375"/>
      <c r="BB28" s="387"/>
      <c r="BC28" s="388"/>
      <c r="BD28" s="388"/>
      <c r="BE28" s="388"/>
      <c r="BF28" s="388"/>
      <c r="BG28" s="389"/>
      <c r="BH28" s="360"/>
      <c r="BI28" s="10"/>
      <c r="BK28" s="36"/>
      <c r="BL28" s="7"/>
      <c r="BM28" s="7"/>
      <c r="BN28" s="8"/>
      <c r="BO28" s="8"/>
      <c r="BP28" s="8"/>
      <c r="BQ28" s="7"/>
      <c r="BR28" s="7"/>
      <c r="BS28" s="32"/>
      <c r="BT28" s="32"/>
      <c r="BU28" s="32"/>
      <c r="BV28" s="36"/>
    </row>
    <row r="29" spans="1:74" s="49" customFormat="1" ht="21.75" customHeight="1" thickBot="1">
      <c r="A29" s="201" t="s">
        <v>117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3"/>
      <c r="Q29" s="203"/>
      <c r="R29" s="203"/>
      <c r="S29" s="203"/>
      <c r="T29" s="203"/>
      <c r="U29" s="203"/>
      <c r="V29" s="202"/>
      <c r="W29" s="202"/>
      <c r="X29" s="202"/>
      <c r="Y29" s="202"/>
      <c r="Z29" s="202"/>
      <c r="AA29" s="202"/>
      <c r="AB29" s="202"/>
      <c r="AC29" s="202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2"/>
      <c r="BC29" s="202"/>
      <c r="BD29" s="202"/>
      <c r="BE29" s="202"/>
      <c r="BF29" s="202"/>
      <c r="BG29" s="202"/>
      <c r="BH29" s="204"/>
      <c r="BI29" s="18"/>
      <c r="BJ29" s="18"/>
    </row>
    <row r="30" spans="1:74" s="47" customFormat="1" ht="15" customHeight="1">
      <c r="A30" s="69">
        <v>1</v>
      </c>
      <c r="B30" s="205" t="s">
        <v>99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7">
        <v>3</v>
      </c>
      <c r="Q30" s="208"/>
      <c r="R30" s="209">
        <v>90</v>
      </c>
      <c r="S30" s="209"/>
      <c r="T30" s="209">
        <v>44</v>
      </c>
      <c r="U30" s="210"/>
      <c r="V30" s="211">
        <v>12</v>
      </c>
      <c r="W30" s="209"/>
      <c r="X30" s="209">
        <v>12</v>
      </c>
      <c r="Y30" s="209"/>
      <c r="Z30" s="209"/>
      <c r="AA30" s="209"/>
      <c r="AB30" s="209"/>
      <c r="AC30" s="212"/>
      <c r="AD30" s="207">
        <f>R30-V30</f>
        <v>78</v>
      </c>
      <c r="AE30" s="209"/>
      <c r="AF30" s="209"/>
      <c r="AG30" s="212"/>
      <c r="AH30" s="207"/>
      <c r="AI30" s="209"/>
      <c r="AJ30" s="209"/>
      <c r="AK30" s="209"/>
      <c r="AL30" s="209"/>
      <c r="AM30" s="209"/>
      <c r="AN30" s="209">
        <v>2</v>
      </c>
      <c r="AO30" s="212"/>
      <c r="AP30" s="207">
        <v>12</v>
      </c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3"/>
      <c r="BB30" s="214" t="s">
        <v>106</v>
      </c>
      <c r="BC30" s="215"/>
      <c r="BD30" s="215"/>
      <c r="BE30" s="215"/>
      <c r="BF30" s="215"/>
      <c r="BG30" s="216"/>
      <c r="BH30" s="93" t="s">
        <v>54</v>
      </c>
      <c r="BI30" s="46"/>
      <c r="BK30" s="48"/>
      <c r="BL30" s="46"/>
      <c r="BM30" s="46"/>
      <c r="BN30" s="48"/>
      <c r="BO30" s="48"/>
      <c r="BP30" s="48"/>
      <c r="BQ30" s="48"/>
      <c r="BR30" s="48"/>
      <c r="BS30" s="48"/>
      <c r="BT30" s="48"/>
      <c r="BU30" s="48"/>
      <c r="BV30" s="48"/>
    </row>
    <row r="31" spans="1:74" s="49" customFormat="1" ht="15" customHeight="1">
      <c r="A31" s="70">
        <v>2</v>
      </c>
      <c r="B31" s="184" t="s">
        <v>118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50"/>
      <c r="P31" s="130">
        <v>3</v>
      </c>
      <c r="Q31" s="133"/>
      <c r="R31" s="126">
        <f t="shared" ref="R31" si="0">P31*30</f>
        <v>90</v>
      </c>
      <c r="S31" s="126"/>
      <c r="T31" s="126">
        <v>44</v>
      </c>
      <c r="U31" s="134"/>
      <c r="V31" s="128">
        <f t="shared" ref="V31" si="1">SUM(X31:AC31)</f>
        <v>12</v>
      </c>
      <c r="W31" s="126"/>
      <c r="X31" s="196">
        <v>8</v>
      </c>
      <c r="Y31" s="196"/>
      <c r="Z31" s="196">
        <v>4</v>
      </c>
      <c r="AA31" s="196"/>
      <c r="AB31" s="196"/>
      <c r="AC31" s="197"/>
      <c r="AD31" s="130">
        <f t="shared" ref="AD31" si="2">R31-V31</f>
        <v>78</v>
      </c>
      <c r="AE31" s="126"/>
      <c r="AF31" s="126"/>
      <c r="AG31" s="135"/>
      <c r="AH31" s="130"/>
      <c r="AI31" s="126"/>
      <c r="AJ31" s="126"/>
      <c r="AK31" s="126"/>
      <c r="AL31" s="126"/>
      <c r="AM31" s="126"/>
      <c r="AN31" s="126">
        <v>4</v>
      </c>
      <c r="AO31" s="135"/>
      <c r="AP31" s="130"/>
      <c r="AQ31" s="126"/>
      <c r="AR31" s="126"/>
      <c r="AS31" s="126"/>
      <c r="AT31" s="126"/>
      <c r="AU31" s="126"/>
      <c r="AV31" s="126">
        <v>12</v>
      </c>
      <c r="AW31" s="126"/>
      <c r="AX31" s="126"/>
      <c r="AY31" s="126"/>
      <c r="AZ31" s="126"/>
      <c r="BA31" s="136"/>
      <c r="BB31" s="106" t="s">
        <v>119</v>
      </c>
      <c r="BC31" s="107"/>
      <c r="BD31" s="107"/>
      <c r="BE31" s="107"/>
      <c r="BF31" s="107"/>
      <c r="BG31" s="108"/>
      <c r="BH31" s="85" t="s">
        <v>54</v>
      </c>
      <c r="BI31" s="9"/>
      <c r="BK31" s="71"/>
      <c r="BL31" s="9"/>
      <c r="BM31" s="9"/>
      <c r="BN31" s="71"/>
      <c r="BO31" s="71"/>
      <c r="BP31" s="71"/>
      <c r="BQ31" s="71"/>
      <c r="BR31" s="71"/>
      <c r="BS31" s="71"/>
      <c r="BT31" s="71"/>
      <c r="BU31" s="71"/>
      <c r="BV31" s="71"/>
    </row>
    <row r="32" spans="1:74" s="49" customFormat="1" ht="15" customHeight="1">
      <c r="A32" s="72">
        <v>3</v>
      </c>
      <c r="B32" s="144" t="s">
        <v>55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37"/>
      <c r="P32" s="139">
        <v>3</v>
      </c>
      <c r="Q32" s="140"/>
      <c r="R32" s="131">
        <f t="shared" ref="R32:R37" si="3">P32*30</f>
        <v>90</v>
      </c>
      <c r="S32" s="131"/>
      <c r="T32" s="141">
        <v>44</v>
      </c>
      <c r="U32" s="142"/>
      <c r="V32" s="143">
        <f t="shared" ref="V32:V33" si="4">SUM(X32:AC32)</f>
        <v>12</v>
      </c>
      <c r="W32" s="131"/>
      <c r="X32" s="145">
        <v>8</v>
      </c>
      <c r="Y32" s="145"/>
      <c r="Z32" s="145"/>
      <c r="AA32" s="145"/>
      <c r="AB32" s="145">
        <v>4</v>
      </c>
      <c r="AC32" s="146"/>
      <c r="AD32" s="147">
        <v>78</v>
      </c>
      <c r="AE32" s="131"/>
      <c r="AF32" s="131"/>
      <c r="AG32" s="148"/>
      <c r="AH32" s="149"/>
      <c r="AI32" s="131"/>
      <c r="AJ32" s="131"/>
      <c r="AK32" s="131"/>
      <c r="AL32" s="131">
        <v>2</v>
      </c>
      <c r="AM32" s="131"/>
      <c r="AN32" s="131"/>
      <c r="AO32" s="148"/>
      <c r="AP32" s="149">
        <v>12</v>
      </c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2"/>
      <c r="BB32" s="116" t="s">
        <v>90</v>
      </c>
      <c r="BC32" s="117"/>
      <c r="BD32" s="117"/>
      <c r="BE32" s="117"/>
      <c r="BF32" s="117"/>
      <c r="BG32" s="118"/>
      <c r="BH32" s="50"/>
      <c r="BI32" s="9"/>
      <c r="BK32" s="71"/>
      <c r="BL32" s="9"/>
      <c r="BM32" s="9"/>
      <c r="BN32" s="71"/>
      <c r="BO32" s="71"/>
      <c r="BP32" s="71"/>
      <c r="BQ32" s="71"/>
      <c r="BR32" s="71"/>
      <c r="BS32" s="71"/>
      <c r="BT32" s="71"/>
      <c r="BU32" s="71"/>
      <c r="BV32" s="71"/>
    </row>
    <row r="33" spans="1:74" s="52" customFormat="1" ht="12" customHeight="1">
      <c r="A33" s="83">
        <v>4</v>
      </c>
      <c r="B33" s="109" t="s">
        <v>114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1">
        <v>4</v>
      </c>
      <c r="Q33" s="112"/>
      <c r="R33" s="113">
        <f t="shared" si="3"/>
        <v>120</v>
      </c>
      <c r="S33" s="114"/>
      <c r="T33" s="112" t="s">
        <v>57</v>
      </c>
      <c r="U33" s="115"/>
      <c r="V33" s="116">
        <f t="shared" si="4"/>
        <v>18</v>
      </c>
      <c r="W33" s="117"/>
      <c r="X33" s="117">
        <v>10</v>
      </c>
      <c r="Y33" s="117"/>
      <c r="Z33" s="117"/>
      <c r="AA33" s="117"/>
      <c r="AB33" s="117">
        <v>8</v>
      </c>
      <c r="AC33" s="118"/>
      <c r="AD33" s="119" t="s">
        <v>82</v>
      </c>
      <c r="AE33" s="117"/>
      <c r="AF33" s="117"/>
      <c r="AG33" s="118"/>
      <c r="AH33" s="120"/>
      <c r="AI33" s="117"/>
      <c r="AJ33" s="117"/>
      <c r="AK33" s="117"/>
      <c r="AL33" s="117">
        <v>4</v>
      </c>
      <c r="AM33" s="117"/>
      <c r="AN33" s="117"/>
      <c r="AO33" s="118"/>
      <c r="AP33" s="120"/>
      <c r="AQ33" s="117"/>
      <c r="AR33" s="117"/>
      <c r="AS33" s="117"/>
      <c r="AT33" s="117"/>
      <c r="AU33" s="117"/>
      <c r="AV33" s="117">
        <v>18</v>
      </c>
      <c r="AW33" s="117"/>
      <c r="AX33" s="117"/>
      <c r="AY33" s="117"/>
      <c r="AZ33" s="117"/>
      <c r="BA33" s="121"/>
      <c r="BB33" s="116" t="s">
        <v>53</v>
      </c>
      <c r="BC33" s="117"/>
      <c r="BD33" s="117"/>
      <c r="BE33" s="117"/>
      <c r="BF33" s="117"/>
      <c r="BG33" s="118"/>
      <c r="BH33" s="50"/>
      <c r="BI33" s="51"/>
      <c r="BK33" s="53"/>
      <c r="BL33" s="51"/>
      <c r="BM33" s="51"/>
      <c r="BN33" s="53"/>
      <c r="BO33" s="53"/>
      <c r="BP33" s="53"/>
      <c r="BQ33" s="53"/>
      <c r="BR33" s="53"/>
      <c r="BS33" s="53"/>
      <c r="BT33" s="53"/>
      <c r="BU33" s="53"/>
      <c r="BV33" s="53"/>
    </row>
    <row r="34" spans="1:74" s="49" customFormat="1" ht="15" customHeight="1">
      <c r="A34" s="83">
        <v>5</v>
      </c>
      <c r="B34" s="150" t="s">
        <v>120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30">
        <v>3</v>
      </c>
      <c r="Q34" s="133"/>
      <c r="R34" s="126">
        <f>P34*30</f>
        <v>90</v>
      </c>
      <c r="S34" s="126"/>
      <c r="T34" s="126">
        <v>44</v>
      </c>
      <c r="U34" s="134"/>
      <c r="V34" s="128">
        <f>SUM(X34:AC34)</f>
        <v>12</v>
      </c>
      <c r="W34" s="126"/>
      <c r="X34" s="126">
        <v>6</v>
      </c>
      <c r="Y34" s="126"/>
      <c r="Z34" s="126">
        <v>6</v>
      </c>
      <c r="AA34" s="126"/>
      <c r="AB34" s="126"/>
      <c r="AC34" s="135"/>
      <c r="AD34" s="130">
        <f t="shared" ref="AD34" si="5">R34-V34</f>
        <v>78</v>
      </c>
      <c r="AE34" s="126"/>
      <c r="AF34" s="126"/>
      <c r="AG34" s="135"/>
      <c r="AH34" s="130"/>
      <c r="AI34" s="126"/>
      <c r="AJ34" s="126"/>
      <c r="AK34" s="126"/>
      <c r="AL34" s="126">
        <v>2</v>
      </c>
      <c r="AM34" s="126"/>
      <c r="AN34" s="126"/>
      <c r="AO34" s="135"/>
      <c r="AP34" s="130">
        <v>8</v>
      </c>
      <c r="AQ34" s="126"/>
      <c r="AR34" s="126"/>
      <c r="AS34" s="126">
        <v>4</v>
      </c>
      <c r="AT34" s="126"/>
      <c r="AU34" s="126"/>
      <c r="AV34" s="126"/>
      <c r="AW34" s="126"/>
      <c r="AX34" s="126"/>
      <c r="AY34" s="126"/>
      <c r="AZ34" s="126"/>
      <c r="BA34" s="136"/>
      <c r="BB34" s="106" t="s">
        <v>52</v>
      </c>
      <c r="BC34" s="107"/>
      <c r="BD34" s="107"/>
      <c r="BE34" s="107"/>
      <c r="BF34" s="107"/>
      <c r="BG34" s="108"/>
      <c r="BH34" s="85" t="s">
        <v>54</v>
      </c>
      <c r="BI34" s="9"/>
      <c r="BK34" s="71"/>
      <c r="BL34" s="9"/>
      <c r="BM34" s="9"/>
      <c r="BN34" s="71"/>
      <c r="BO34" s="71"/>
      <c r="BP34" s="71"/>
      <c r="BQ34" s="71"/>
      <c r="BR34" s="71"/>
      <c r="BS34" s="71"/>
      <c r="BT34" s="71"/>
      <c r="BU34" s="71"/>
      <c r="BV34" s="71"/>
    </row>
    <row r="35" spans="1:74" s="49" customFormat="1" ht="15" customHeight="1">
      <c r="A35" s="83">
        <v>6</v>
      </c>
      <c r="B35" s="144" t="s">
        <v>121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37"/>
      <c r="P35" s="139">
        <v>4</v>
      </c>
      <c r="Q35" s="140"/>
      <c r="R35" s="131">
        <f t="shared" si="3"/>
        <v>120</v>
      </c>
      <c r="S35" s="131"/>
      <c r="T35" s="141">
        <v>60</v>
      </c>
      <c r="U35" s="142"/>
      <c r="V35" s="143">
        <f t="shared" ref="V35:V37" si="6">SUM(X35:AC35)</f>
        <v>18</v>
      </c>
      <c r="W35" s="131"/>
      <c r="X35" s="145">
        <v>10</v>
      </c>
      <c r="Y35" s="145"/>
      <c r="Z35" s="145"/>
      <c r="AA35" s="145"/>
      <c r="AB35" s="145">
        <v>8</v>
      </c>
      <c r="AC35" s="146"/>
      <c r="AD35" s="147">
        <v>78</v>
      </c>
      <c r="AE35" s="131"/>
      <c r="AF35" s="131"/>
      <c r="AG35" s="148"/>
      <c r="AH35" s="149"/>
      <c r="AI35" s="131"/>
      <c r="AJ35" s="131"/>
      <c r="AK35" s="131"/>
      <c r="AL35" s="131">
        <v>2</v>
      </c>
      <c r="AM35" s="131"/>
      <c r="AN35" s="131"/>
      <c r="AO35" s="148"/>
      <c r="AP35" s="149">
        <v>18</v>
      </c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2"/>
      <c r="BB35" s="116" t="s">
        <v>50</v>
      </c>
      <c r="BC35" s="117"/>
      <c r="BD35" s="117"/>
      <c r="BE35" s="117"/>
      <c r="BF35" s="117"/>
      <c r="BG35" s="118"/>
      <c r="BH35" s="50"/>
      <c r="BI35" s="9"/>
      <c r="BK35" s="71"/>
      <c r="BL35" s="9"/>
      <c r="BM35" s="9"/>
      <c r="BN35" s="71"/>
      <c r="BO35" s="71"/>
      <c r="BP35" s="71"/>
      <c r="BQ35" s="71"/>
      <c r="BR35" s="71"/>
      <c r="BS35" s="71"/>
      <c r="BT35" s="71"/>
      <c r="BU35" s="71"/>
      <c r="BV35" s="71"/>
    </row>
    <row r="36" spans="1:74" s="49" customFormat="1" ht="15" customHeight="1">
      <c r="A36" s="83">
        <v>7</v>
      </c>
      <c r="B36" s="194" t="s">
        <v>154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30">
        <v>3</v>
      </c>
      <c r="Q36" s="133"/>
      <c r="R36" s="126">
        <f t="shared" si="3"/>
        <v>90</v>
      </c>
      <c r="S36" s="126"/>
      <c r="T36" s="126">
        <v>44</v>
      </c>
      <c r="U36" s="134"/>
      <c r="V36" s="128">
        <f t="shared" si="6"/>
        <v>12</v>
      </c>
      <c r="W36" s="126"/>
      <c r="X36" s="126">
        <v>6</v>
      </c>
      <c r="Y36" s="126"/>
      <c r="Z36" s="126"/>
      <c r="AA36" s="126"/>
      <c r="AB36" s="126">
        <v>6</v>
      </c>
      <c r="AC36" s="135"/>
      <c r="AD36" s="130">
        <f t="shared" ref="AD36:AD37" si="7">R36-V36</f>
        <v>78</v>
      </c>
      <c r="AE36" s="126"/>
      <c r="AF36" s="126"/>
      <c r="AG36" s="135"/>
      <c r="AH36" s="130"/>
      <c r="AI36" s="126"/>
      <c r="AJ36" s="126"/>
      <c r="AK36" s="126"/>
      <c r="AL36" s="126">
        <v>4</v>
      </c>
      <c r="AM36" s="126"/>
      <c r="AN36" s="126"/>
      <c r="AO36" s="135"/>
      <c r="AP36" s="130"/>
      <c r="AQ36" s="126"/>
      <c r="AR36" s="126"/>
      <c r="AS36" s="126"/>
      <c r="AT36" s="126"/>
      <c r="AU36" s="126"/>
      <c r="AV36" s="126">
        <v>12</v>
      </c>
      <c r="AW36" s="126"/>
      <c r="AX36" s="126"/>
      <c r="AY36" s="126"/>
      <c r="AZ36" s="126"/>
      <c r="BA36" s="136"/>
      <c r="BB36" s="106" t="s">
        <v>50</v>
      </c>
      <c r="BC36" s="107"/>
      <c r="BD36" s="107"/>
      <c r="BE36" s="107"/>
      <c r="BF36" s="107"/>
      <c r="BG36" s="108"/>
      <c r="BH36" s="85" t="s">
        <v>54</v>
      </c>
      <c r="BI36" s="9"/>
      <c r="BK36" s="71"/>
      <c r="BL36" s="9"/>
      <c r="BM36" s="9"/>
      <c r="BN36" s="71"/>
      <c r="BO36" s="71"/>
      <c r="BP36" s="71"/>
      <c r="BQ36" s="71"/>
      <c r="BR36" s="71"/>
      <c r="BS36" s="71"/>
      <c r="BT36" s="71"/>
      <c r="BU36" s="71"/>
      <c r="BV36" s="71"/>
    </row>
    <row r="37" spans="1:74" s="49" customFormat="1" ht="15" customHeight="1">
      <c r="A37" s="83">
        <v>8</v>
      </c>
      <c r="B37" s="150" t="s">
        <v>122</v>
      </c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30">
        <v>6</v>
      </c>
      <c r="Q37" s="133"/>
      <c r="R37" s="126">
        <f t="shared" si="3"/>
        <v>180</v>
      </c>
      <c r="S37" s="126"/>
      <c r="T37" s="126">
        <v>88</v>
      </c>
      <c r="U37" s="134"/>
      <c r="V37" s="128">
        <f t="shared" si="6"/>
        <v>28</v>
      </c>
      <c r="W37" s="126"/>
      <c r="X37" s="126">
        <v>14</v>
      </c>
      <c r="Y37" s="126"/>
      <c r="Z37" s="126"/>
      <c r="AA37" s="126"/>
      <c r="AB37" s="126">
        <v>14</v>
      </c>
      <c r="AC37" s="135"/>
      <c r="AD37" s="130">
        <f t="shared" si="7"/>
        <v>152</v>
      </c>
      <c r="AE37" s="126"/>
      <c r="AF37" s="126"/>
      <c r="AG37" s="135"/>
      <c r="AH37" s="130"/>
      <c r="AI37" s="126"/>
      <c r="AJ37" s="126"/>
      <c r="AK37" s="126"/>
      <c r="AL37" s="126">
        <v>4</v>
      </c>
      <c r="AM37" s="126"/>
      <c r="AN37" s="126"/>
      <c r="AO37" s="135"/>
      <c r="AP37" s="130">
        <v>8</v>
      </c>
      <c r="AQ37" s="126"/>
      <c r="AR37" s="126"/>
      <c r="AS37" s="126">
        <v>6</v>
      </c>
      <c r="AT37" s="126"/>
      <c r="AU37" s="126"/>
      <c r="AV37" s="126">
        <v>8</v>
      </c>
      <c r="AW37" s="126"/>
      <c r="AX37" s="126"/>
      <c r="AY37" s="126">
        <v>6</v>
      </c>
      <c r="AZ37" s="126"/>
      <c r="BA37" s="136"/>
      <c r="BB37" s="106" t="s">
        <v>51</v>
      </c>
      <c r="BC37" s="107"/>
      <c r="BD37" s="107"/>
      <c r="BE37" s="107"/>
      <c r="BF37" s="107"/>
      <c r="BG37" s="108"/>
      <c r="BH37" s="85" t="s">
        <v>54</v>
      </c>
      <c r="BI37" s="9"/>
      <c r="BK37" s="71"/>
      <c r="BL37" s="9"/>
      <c r="BM37" s="9"/>
      <c r="BN37" s="71"/>
      <c r="BO37" s="71"/>
      <c r="BP37" s="71"/>
      <c r="BQ37" s="71"/>
      <c r="BR37" s="71"/>
      <c r="BS37" s="71"/>
      <c r="BT37" s="71"/>
      <c r="BU37" s="71"/>
      <c r="BV37" s="71"/>
    </row>
    <row r="38" spans="1:74" s="49" customFormat="1" ht="22.5" customHeight="1">
      <c r="A38" s="83">
        <v>9</v>
      </c>
      <c r="B38" s="137" t="s">
        <v>123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>
        <v>3</v>
      </c>
      <c r="Q38" s="140"/>
      <c r="R38" s="131">
        <f t="shared" ref="R38" si="8">P38*30</f>
        <v>90</v>
      </c>
      <c r="S38" s="131"/>
      <c r="T38" s="141">
        <v>44</v>
      </c>
      <c r="U38" s="142"/>
      <c r="V38" s="143">
        <f t="shared" ref="V38" si="9">SUM(X38:AC38)</f>
        <v>12</v>
      </c>
      <c r="W38" s="131"/>
      <c r="X38" s="131">
        <v>8</v>
      </c>
      <c r="Y38" s="131"/>
      <c r="Z38" s="131">
        <v>4</v>
      </c>
      <c r="AA38" s="131"/>
      <c r="AB38" s="131"/>
      <c r="AC38" s="148"/>
      <c r="AD38" s="147">
        <v>128</v>
      </c>
      <c r="AE38" s="131"/>
      <c r="AF38" s="131"/>
      <c r="AG38" s="148"/>
      <c r="AH38" s="149"/>
      <c r="AI38" s="131"/>
      <c r="AJ38" s="131"/>
      <c r="AK38" s="131"/>
      <c r="AL38" s="131">
        <v>2</v>
      </c>
      <c r="AM38" s="131"/>
      <c r="AN38" s="131"/>
      <c r="AO38" s="148"/>
      <c r="AP38" s="149">
        <v>12</v>
      </c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2"/>
      <c r="BB38" s="116" t="s">
        <v>50</v>
      </c>
      <c r="BC38" s="117"/>
      <c r="BD38" s="117"/>
      <c r="BE38" s="117"/>
      <c r="BF38" s="117"/>
      <c r="BG38" s="118"/>
      <c r="BH38" s="50"/>
      <c r="BI38" s="9"/>
      <c r="BK38" s="71"/>
      <c r="BL38" s="9"/>
      <c r="BM38" s="9"/>
      <c r="BN38" s="71"/>
      <c r="BO38" s="71"/>
      <c r="BP38" s="71"/>
      <c r="BQ38" s="71"/>
      <c r="BR38" s="71"/>
      <c r="BS38" s="71"/>
      <c r="BT38" s="71"/>
      <c r="BU38" s="71"/>
      <c r="BV38" s="71"/>
    </row>
    <row r="39" spans="1:74" s="49" customFormat="1" ht="34.5" customHeight="1">
      <c r="A39" s="83">
        <v>10</v>
      </c>
      <c r="B39" s="192" t="s">
        <v>157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30">
        <v>3</v>
      </c>
      <c r="Q39" s="133"/>
      <c r="R39" s="126">
        <v>90</v>
      </c>
      <c r="S39" s="126"/>
      <c r="T39" s="126">
        <v>44</v>
      </c>
      <c r="U39" s="134"/>
      <c r="V39" s="128">
        <v>12</v>
      </c>
      <c r="W39" s="126"/>
      <c r="X39" s="126">
        <v>8</v>
      </c>
      <c r="Y39" s="126"/>
      <c r="Z39" s="126">
        <v>4</v>
      </c>
      <c r="AA39" s="126"/>
      <c r="AB39" s="126"/>
      <c r="AC39" s="135"/>
      <c r="AD39" s="130">
        <v>78</v>
      </c>
      <c r="AE39" s="126"/>
      <c r="AF39" s="126"/>
      <c r="AG39" s="135"/>
      <c r="AH39" s="130"/>
      <c r="AI39" s="126"/>
      <c r="AJ39" s="126"/>
      <c r="AK39" s="126"/>
      <c r="AL39" s="126"/>
      <c r="AM39" s="126"/>
      <c r="AN39" s="126">
        <v>2</v>
      </c>
      <c r="AO39" s="135"/>
      <c r="AP39" s="130">
        <v>12</v>
      </c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36"/>
      <c r="BB39" s="106" t="s">
        <v>50</v>
      </c>
      <c r="BC39" s="107"/>
      <c r="BD39" s="107"/>
      <c r="BE39" s="107"/>
      <c r="BF39" s="107"/>
      <c r="BG39" s="108"/>
      <c r="BH39" s="86" t="s">
        <v>54</v>
      </c>
      <c r="BI39" s="9"/>
      <c r="BK39" s="71"/>
      <c r="BL39" s="9"/>
      <c r="BM39" s="9"/>
      <c r="BN39" s="71"/>
      <c r="BO39" s="71"/>
      <c r="BP39" s="71"/>
      <c r="BQ39" s="71"/>
      <c r="BR39" s="71"/>
      <c r="BS39" s="71"/>
      <c r="BT39" s="71"/>
      <c r="BU39" s="71"/>
      <c r="BV39" s="71"/>
    </row>
    <row r="40" spans="1:74" s="49" customFormat="1" ht="39" customHeight="1">
      <c r="A40" s="83">
        <v>11</v>
      </c>
      <c r="B40" s="192" t="s">
        <v>105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30">
        <v>3</v>
      </c>
      <c r="Q40" s="133"/>
      <c r="R40" s="126">
        <v>90</v>
      </c>
      <c r="S40" s="126"/>
      <c r="T40" s="126">
        <v>44</v>
      </c>
      <c r="U40" s="134"/>
      <c r="V40" s="128">
        <f>SUM(X40:AC40)</f>
        <v>12</v>
      </c>
      <c r="W40" s="126"/>
      <c r="X40" s="126">
        <v>8</v>
      </c>
      <c r="Y40" s="126"/>
      <c r="Z40" s="126">
        <v>4</v>
      </c>
      <c r="AA40" s="126"/>
      <c r="AB40" s="126"/>
      <c r="AC40" s="135"/>
      <c r="AD40" s="130">
        <v>78</v>
      </c>
      <c r="AE40" s="126"/>
      <c r="AF40" s="126"/>
      <c r="AG40" s="135"/>
      <c r="AH40" s="130"/>
      <c r="AI40" s="126"/>
      <c r="AJ40" s="126"/>
      <c r="AK40" s="126"/>
      <c r="AL40" s="126"/>
      <c r="AM40" s="126"/>
      <c r="AN40" s="126">
        <v>4</v>
      </c>
      <c r="AO40" s="135"/>
      <c r="AP40" s="130"/>
      <c r="AQ40" s="126"/>
      <c r="AR40" s="126"/>
      <c r="AS40" s="126"/>
      <c r="AT40" s="126"/>
      <c r="AU40" s="126"/>
      <c r="AV40" s="126">
        <v>8</v>
      </c>
      <c r="AW40" s="126"/>
      <c r="AX40" s="126"/>
      <c r="AY40" s="126">
        <v>4</v>
      </c>
      <c r="AZ40" s="126"/>
      <c r="BA40" s="136"/>
      <c r="BB40" s="106" t="s">
        <v>51</v>
      </c>
      <c r="BC40" s="107"/>
      <c r="BD40" s="107"/>
      <c r="BE40" s="107"/>
      <c r="BF40" s="107"/>
      <c r="BG40" s="108"/>
      <c r="BH40" s="86" t="s">
        <v>54</v>
      </c>
      <c r="BI40" s="9"/>
      <c r="BK40" s="71"/>
      <c r="BL40" s="9"/>
      <c r="BM40" s="9"/>
      <c r="BN40" s="71"/>
      <c r="BO40" s="71"/>
      <c r="BP40" s="71"/>
      <c r="BQ40" s="71"/>
      <c r="BR40" s="71"/>
      <c r="BS40" s="71"/>
      <c r="BT40" s="71"/>
      <c r="BU40" s="71"/>
      <c r="BV40" s="71"/>
    </row>
    <row r="41" spans="1:74" s="49" customFormat="1" ht="38.25" customHeight="1">
      <c r="A41" s="83">
        <v>12</v>
      </c>
      <c r="B41" s="122" t="s">
        <v>160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30">
        <v>4</v>
      </c>
      <c r="Q41" s="133"/>
      <c r="R41" s="126">
        <f t="shared" ref="R41:R44" si="10">P41*30</f>
        <v>120</v>
      </c>
      <c r="S41" s="126"/>
      <c r="T41" s="126">
        <v>60</v>
      </c>
      <c r="U41" s="134"/>
      <c r="V41" s="128">
        <f t="shared" ref="V41:V44" si="11">SUM(X41:AC41)</f>
        <v>18</v>
      </c>
      <c r="W41" s="126"/>
      <c r="X41" s="126">
        <v>10</v>
      </c>
      <c r="Y41" s="126"/>
      <c r="Z41" s="126"/>
      <c r="AA41" s="126"/>
      <c r="AB41" s="126">
        <v>8</v>
      </c>
      <c r="AC41" s="135"/>
      <c r="AD41" s="130">
        <f t="shared" ref="AD41:AD44" si="12">R41-V41</f>
        <v>102</v>
      </c>
      <c r="AE41" s="126"/>
      <c r="AF41" s="126"/>
      <c r="AG41" s="135"/>
      <c r="AH41" s="130"/>
      <c r="AI41" s="126"/>
      <c r="AJ41" s="126"/>
      <c r="AK41" s="126"/>
      <c r="AL41" s="126"/>
      <c r="AM41" s="126"/>
      <c r="AN41" s="126">
        <v>2</v>
      </c>
      <c r="AO41" s="135"/>
      <c r="AP41" s="130">
        <v>10</v>
      </c>
      <c r="AQ41" s="126"/>
      <c r="AR41" s="126"/>
      <c r="AS41" s="126">
        <v>8</v>
      </c>
      <c r="AT41" s="126"/>
      <c r="AU41" s="126"/>
      <c r="AV41" s="126"/>
      <c r="AW41" s="126"/>
      <c r="AX41" s="126"/>
      <c r="AY41" s="126"/>
      <c r="AZ41" s="126"/>
      <c r="BA41" s="136"/>
      <c r="BB41" s="106" t="s">
        <v>50</v>
      </c>
      <c r="BC41" s="107"/>
      <c r="BD41" s="107"/>
      <c r="BE41" s="107"/>
      <c r="BF41" s="107"/>
      <c r="BG41" s="108"/>
      <c r="BH41" s="94" t="s">
        <v>54</v>
      </c>
      <c r="BI41" s="9"/>
      <c r="BK41" s="71"/>
      <c r="BL41" s="9"/>
      <c r="BM41" s="9"/>
      <c r="BN41" s="71"/>
      <c r="BO41" s="71"/>
      <c r="BP41" s="71"/>
      <c r="BQ41" s="71"/>
      <c r="BR41" s="71"/>
      <c r="BS41" s="71"/>
      <c r="BT41" s="71"/>
      <c r="BU41" s="71"/>
      <c r="BV41" s="71"/>
    </row>
    <row r="42" spans="1:74" s="47" customFormat="1" ht="27.75" customHeight="1">
      <c r="A42" s="83">
        <v>13</v>
      </c>
      <c r="B42" s="122" t="s">
        <v>104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4">
        <v>4</v>
      </c>
      <c r="Q42" s="125"/>
      <c r="R42" s="126">
        <f t="shared" si="10"/>
        <v>120</v>
      </c>
      <c r="S42" s="126"/>
      <c r="T42" s="104">
        <v>60</v>
      </c>
      <c r="U42" s="127"/>
      <c r="V42" s="128">
        <f t="shared" si="11"/>
        <v>18</v>
      </c>
      <c r="W42" s="126"/>
      <c r="X42" s="104">
        <v>10</v>
      </c>
      <c r="Y42" s="104"/>
      <c r="Z42" s="104"/>
      <c r="AA42" s="104"/>
      <c r="AB42" s="104">
        <v>8</v>
      </c>
      <c r="AC42" s="129"/>
      <c r="AD42" s="130">
        <f t="shared" si="12"/>
        <v>102</v>
      </c>
      <c r="AE42" s="126"/>
      <c r="AF42" s="104"/>
      <c r="AG42" s="129"/>
      <c r="AH42" s="124"/>
      <c r="AI42" s="104"/>
      <c r="AJ42" s="104"/>
      <c r="AK42" s="104"/>
      <c r="AL42" s="104"/>
      <c r="AM42" s="104"/>
      <c r="AN42" s="104">
        <v>2</v>
      </c>
      <c r="AO42" s="129"/>
      <c r="AP42" s="124">
        <v>10</v>
      </c>
      <c r="AQ42" s="104"/>
      <c r="AR42" s="104"/>
      <c r="AS42" s="104">
        <v>8</v>
      </c>
      <c r="AT42" s="104"/>
      <c r="AU42" s="104"/>
      <c r="AV42" s="104"/>
      <c r="AW42" s="104"/>
      <c r="AX42" s="104"/>
      <c r="AY42" s="104"/>
      <c r="AZ42" s="104"/>
      <c r="BA42" s="105"/>
      <c r="BB42" s="106" t="s">
        <v>51</v>
      </c>
      <c r="BC42" s="107"/>
      <c r="BD42" s="107"/>
      <c r="BE42" s="107"/>
      <c r="BF42" s="107"/>
      <c r="BG42" s="108"/>
      <c r="BH42" s="94" t="s">
        <v>54</v>
      </c>
      <c r="BI42" s="46"/>
      <c r="BK42" s="48"/>
      <c r="BL42" s="46"/>
      <c r="BM42" s="46"/>
      <c r="BN42" s="48"/>
      <c r="BO42" s="48"/>
      <c r="BP42" s="48"/>
      <c r="BQ42" s="48"/>
      <c r="BR42" s="48"/>
      <c r="BS42" s="48"/>
      <c r="BT42" s="48"/>
      <c r="BU42" s="48"/>
      <c r="BV42" s="48"/>
    </row>
    <row r="43" spans="1:74" s="49" customFormat="1" ht="33.75" customHeight="1">
      <c r="A43" s="83">
        <v>14</v>
      </c>
      <c r="B43" s="122" t="s">
        <v>161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30">
        <v>4</v>
      </c>
      <c r="Q43" s="133"/>
      <c r="R43" s="126">
        <f t="shared" si="10"/>
        <v>120</v>
      </c>
      <c r="S43" s="126"/>
      <c r="T43" s="126">
        <v>60</v>
      </c>
      <c r="U43" s="134"/>
      <c r="V43" s="128">
        <f t="shared" si="11"/>
        <v>18</v>
      </c>
      <c r="W43" s="126"/>
      <c r="X43" s="126">
        <v>10</v>
      </c>
      <c r="Y43" s="126"/>
      <c r="Z43" s="126"/>
      <c r="AA43" s="126"/>
      <c r="AB43" s="126">
        <v>8</v>
      </c>
      <c r="AC43" s="135"/>
      <c r="AD43" s="130">
        <f t="shared" si="12"/>
        <v>102</v>
      </c>
      <c r="AE43" s="126"/>
      <c r="AF43" s="126"/>
      <c r="AG43" s="135"/>
      <c r="AH43" s="130"/>
      <c r="AI43" s="126"/>
      <c r="AJ43" s="126"/>
      <c r="AK43" s="126"/>
      <c r="AL43" s="126"/>
      <c r="AM43" s="126"/>
      <c r="AN43" s="126">
        <v>4</v>
      </c>
      <c r="AO43" s="135"/>
      <c r="AP43" s="130"/>
      <c r="AQ43" s="126"/>
      <c r="AR43" s="126"/>
      <c r="AS43" s="126"/>
      <c r="AT43" s="126"/>
      <c r="AU43" s="126"/>
      <c r="AV43" s="126">
        <v>10</v>
      </c>
      <c r="AW43" s="126"/>
      <c r="AX43" s="126"/>
      <c r="AY43" s="126">
        <v>8</v>
      </c>
      <c r="AZ43" s="126"/>
      <c r="BA43" s="136"/>
      <c r="BB43" s="106" t="s">
        <v>51</v>
      </c>
      <c r="BC43" s="107"/>
      <c r="BD43" s="107"/>
      <c r="BE43" s="107"/>
      <c r="BF43" s="107"/>
      <c r="BG43" s="108"/>
      <c r="BH43" s="94" t="s">
        <v>54</v>
      </c>
      <c r="BI43" s="9"/>
      <c r="BK43" s="71"/>
      <c r="BL43" s="9"/>
      <c r="BM43" s="9"/>
      <c r="BN43" s="71"/>
      <c r="BO43" s="71"/>
      <c r="BP43" s="71"/>
      <c r="BQ43" s="71"/>
      <c r="BR43" s="71"/>
      <c r="BS43" s="71"/>
      <c r="BT43" s="71"/>
      <c r="BU43" s="71"/>
      <c r="BV43" s="71"/>
    </row>
    <row r="44" spans="1:74" s="47" customFormat="1" ht="37.5" customHeight="1">
      <c r="A44" s="83">
        <v>15</v>
      </c>
      <c r="B44" s="122" t="s">
        <v>162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>
        <v>4</v>
      </c>
      <c r="Q44" s="125"/>
      <c r="R44" s="126">
        <f t="shared" si="10"/>
        <v>120</v>
      </c>
      <c r="S44" s="126"/>
      <c r="T44" s="104">
        <v>60</v>
      </c>
      <c r="U44" s="127"/>
      <c r="V44" s="128">
        <f t="shared" si="11"/>
        <v>18</v>
      </c>
      <c r="W44" s="126"/>
      <c r="X44" s="104">
        <v>10</v>
      </c>
      <c r="Y44" s="104"/>
      <c r="Z44" s="104"/>
      <c r="AA44" s="104"/>
      <c r="AB44" s="104">
        <v>8</v>
      </c>
      <c r="AC44" s="129"/>
      <c r="AD44" s="130">
        <f t="shared" si="12"/>
        <v>102</v>
      </c>
      <c r="AE44" s="126"/>
      <c r="AF44" s="104"/>
      <c r="AG44" s="129"/>
      <c r="AH44" s="124"/>
      <c r="AI44" s="104"/>
      <c r="AJ44" s="104"/>
      <c r="AK44" s="104"/>
      <c r="AL44" s="104"/>
      <c r="AM44" s="104"/>
      <c r="AN44" s="104">
        <v>4</v>
      </c>
      <c r="AO44" s="129"/>
      <c r="AP44" s="124"/>
      <c r="AQ44" s="104"/>
      <c r="AR44" s="104"/>
      <c r="AS44" s="104"/>
      <c r="AT44" s="104"/>
      <c r="AU44" s="104"/>
      <c r="AV44" s="104">
        <v>10</v>
      </c>
      <c r="AW44" s="104"/>
      <c r="AX44" s="104"/>
      <c r="AY44" s="104">
        <v>8</v>
      </c>
      <c r="AZ44" s="104"/>
      <c r="BA44" s="105"/>
      <c r="BB44" s="106" t="s">
        <v>53</v>
      </c>
      <c r="BC44" s="107"/>
      <c r="BD44" s="107"/>
      <c r="BE44" s="107"/>
      <c r="BF44" s="107"/>
      <c r="BG44" s="108"/>
      <c r="BH44" s="94" t="s">
        <v>54</v>
      </c>
      <c r="BI44" s="46"/>
      <c r="BK44" s="48"/>
      <c r="BL44" s="46"/>
      <c r="BM44" s="46"/>
      <c r="BN44" s="48"/>
      <c r="BO44" s="48"/>
      <c r="BP44" s="48"/>
      <c r="BQ44" s="48"/>
      <c r="BR44" s="48"/>
      <c r="BS44" s="48"/>
      <c r="BT44" s="48"/>
      <c r="BU44" s="48"/>
      <c r="BV44" s="48"/>
    </row>
    <row r="45" spans="1:74" s="47" customFormat="1" ht="15" customHeight="1">
      <c r="A45" s="83">
        <v>16</v>
      </c>
      <c r="B45" s="150" t="s">
        <v>155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30">
        <v>3</v>
      </c>
      <c r="Q45" s="133"/>
      <c r="R45" s="126">
        <f t="shared" ref="R45:R46" si="13">P45*30</f>
        <v>90</v>
      </c>
      <c r="S45" s="126"/>
      <c r="T45" s="126"/>
      <c r="U45" s="134"/>
      <c r="V45" s="189"/>
      <c r="W45" s="104"/>
      <c r="X45" s="126"/>
      <c r="Y45" s="126"/>
      <c r="Z45" s="126"/>
      <c r="AA45" s="126"/>
      <c r="AB45" s="126"/>
      <c r="AC45" s="135"/>
      <c r="AD45" s="130">
        <f t="shared" ref="AD45:AD46" si="14">R45-V45</f>
        <v>90</v>
      </c>
      <c r="AE45" s="126"/>
      <c r="AF45" s="126"/>
      <c r="AG45" s="135"/>
      <c r="AH45" s="130"/>
      <c r="AI45" s="126"/>
      <c r="AJ45" s="126"/>
      <c r="AK45" s="126"/>
      <c r="AL45" s="126"/>
      <c r="AM45" s="126"/>
      <c r="AN45" s="126">
        <v>4</v>
      </c>
      <c r="AO45" s="135"/>
      <c r="AP45" s="130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36"/>
      <c r="BB45" s="106" t="s">
        <v>50</v>
      </c>
      <c r="BC45" s="107"/>
      <c r="BD45" s="107"/>
      <c r="BE45" s="107"/>
      <c r="BF45" s="107"/>
      <c r="BG45" s="108"/>
      <c r="BH45" s="86" t="s">
        <v>54</v>
      </c>
      <c r="BI45" s="46"/>
      <c r="BK45" s="48"/>
      <c r="BL45" s="46"/>
      <c r="BM45" s="46"/>
      <c r="BN45" s="48"/>
      <c r="BO45" s="48"/>
      <c r="BP45" s="48"/>
      <c r="BQ45" s="48"/>
      <c r="BR45" s="48"/>
      <c r="BS45" s="48"/>
      <c r="BT45" s="48"/>
      <c r="BU45" s="48"/>
      <c r="BV45" s="48"/>
    </row>
    <row r="46" spans="1:74" s="47" customFormat="1" ht="15" customHeight="1" thickBot="1">
      <c r="A46" s="83">
        <v>17</v>
      </c>
      <c r="B46" s="184" t="s">
        <v>156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50"/>
      <c r="P46" s="185">
        <v>3</v>
      </c>
      <c r="Q46" s="186"/>
      <c r="R46" s="187">
        <f t="shared" si="13"/>
        <v>90</v>
      </c>
      <c r="S46" s="187"/>
      <c r="T46" s="161"/>
      <c r="U46" s="188"/>
      <c r="V46" s="189"/>
      <c r="W46" s="104"/>
      <c r="X46" s="104"/>
      <c r="Y46" s="104"/>
      <c r="Z46" s="104"/>
      <c r="AA46" s="104"/>
      <c r="AB46" s="104"/>
      <c r="AC46" s="129"/>
      <c r="AD46" s="190">
        <f t="shared" si="14"/>
        <v>90</v>
      </c>
      <c r="AE46" s="187"/>
      <c r="AF46" s="161"/>
      <c r="AG46" s="162"/>
      <c r="AH46" s="185"/>
      <c r="AI46" s="161"/>
      <c r="AJ46" s="161"/>
      <c r="AK46" s="161"/>
      <c r="AL46" s="161"/>
      <c r="AM46" s="161"/>
      <c r="AN46" s="161">
        <v>4</v>
      </c>
      <c r="AO46" s="162"/>
      <c r="AP46" s="185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91"/>
      <c r="BB46" s="106" t="s">
        <v>51</v>
      </c>
      <c r="BC46" s="107"/>
      <c r="BD46" s="107"/>
      <c r="BE46" s="107"/>
      <c r="BF46" s="107"/>
      <c r="BG46" s="108"/>
      <c r="BH46" s="87" t="s">
        <v>54</v>
      </c>
      <c r="BI46" s="46"/>
      <c r="BK46" s="48"/>
      <c r="BL46" s="46"/>
      <c r="BM46" s="46"/>
      <c r="BN46" s="48"/>
      <c r="BO46" s="48"/>
      <c r="BP46" s="48"/>
      <c r="BQ46" s="48"/>
      <c r="BR46" s="48"/>
      <c r="BS46" s="48"/>
      <c r="BT46" s="48"/>
      <c r="BU46" s="48"/>
      <c r="BV46" s="48"/>
    </row>
    <row r="47" spans="1:74" s="29" customFormat="1" ht="15" customHeight="1" thickBot="1">
      <c r="A47" s="176" t="s">
        <v>40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>
        <f>SUM(P30:Q46)</f>
        <v>60</v>
      </c>
      <c r="Q47" s="179"/>
      <c r="R47" s="180">
        <f t="shared" ref="R47" si="15">SUM(R30:S46)</f>
        <v>1800</v>
      </c>
      <c r="S47" s="181"/>
      <c r="T47" s="180">
        <f t="shared" ref="T47" si="16">SUM(T30:U46)</f>
        <v>740</v>
      </c>
      <c r="U47" s="181"/>
      <c r="V47" s="182">
        <f t="shared" ref="V47" si="17">SUM(V30:W46)</f>
        <v>232</v>
      </c>
      <c r="W47" s="183"/>
      <c r="X47" s="182">
        <f t="shared" ref="X47" si="18">SUM(X30:Y46)</f>
        <v>138</v>
      </c>
      <c r="Y47" s="183"/>
      <c r="Z47" s="182">
        <f t="shared" ref="Z47" si="19">SUM(Z30:AA46)</f>
        <v>22</v>
      </c>
      <c r="AA47" s="183"/>
      <c r="AB47" s="182">
        <f t="shared" ref="AB47" si="20">SUM(AB30:AC46)</f>
        <v>72</v>
      </c>
      <c r="AC47" s="183"/>
      <c r="AD47" s="180">
        <f t="shared" ref="AD47" si="21">SUM(AD30:AE46)</f>
        <v>1492</v>
      </c>
      <c r="AE47" s="181"/>
      <c r="AF47" s="180">
        <f t="shared" ref="AF47" si="22">SUM(AF30:AG46)</f>
        <v>0</v>
      </c>
      <c r="AG47" s="181"/>
      <c r="AH47" s="180">
        <f t="shared" ref="AH47" si="23">SUM(AH30:AI46)</f>
        <v>0</v>
      </c>
      <c r="AI47" s="181"/>
      <c r="AJ47" s="180">
        <f t="shared" ref="AJ47" si="24">SUM(AJ30:AK46)</f>
        <v>0</v>
      </c>
      <c r="AK47" s="181"/>
      <c r="AL47" s="180">
        <f>COUNTA(AL30:AM46)</f>
        <v>7</v>
      </c>
      <c r="AM47" s="181"/>
      <c r="AN47" s="180">
        <f>COUNTA(AN30:AO46)</f>
        <v>10</v>
      </c>
      <c r="AO47" s="181"/>
      <c r="AP47" s="155">
        <f>SUM(AP30:AR46)</f>
        <v>102</v>
      </c>
      <c r="AQ47" s="156"/>
      <c r="AR47" s="157"/>
      <c r="AS47" s="155">
        <f t="shared" ref="AS47" si="25">SUM(AS30:AU46)</f>
        <v>26</v>
      </c>
      <c r="AT47" s="156"/>
      <c r="AU47" s="157"/>
      <c r="AV47" s="155">
        <f t="shared" ref="AV47" si="26">SUM(AV30:AX46)</f>
        <v>78</v>
      </c>
      <c r="AW47" s="156"/>
      <c r="AX47" s="157"/>
      <c r="AY47" s="155">
        <f t="shared" ref="AY47" si="27">SUM(AY30:BA46)</f>
        <v>26</v>
      </c>
      <c r="AZ47" s="156"/>
      <c r="BA47" s="157"/>
      <c r="BB47" s="158"/>
      <c r="BC47" s="159"/>
      <c r="BD47" s="159"/>
      <c r="BE47" s="159"/>
      <c r="BF47" s="159"/>
      <c r="BG47" s="160"/>
      <c r="BH47" s="95"/>
      <c r="BI47" s="28"/>
      <c r="BK47" s="30"/>
      <c r="BL47" s="28"/>
      <c r="BM47" s="28"/>
      <c r="BN47" s="30"/>
      <c r="BO47" s="30"/>
      <c r="BP47" s="30"/>
      <c r="BQ47" s="30"/>
      <c r="BR47" s="30"/>
      <c r="BS47" s="30"/>
      <c r="BT47" s="30"/>
      <c r="BU47" s="30"/>
      <c r="BV47" s="30"/>
    </row>
    <row r="48" spans="1:74" s="49" customFormat="1" ht="21.75" customHeight="1" thickBot="1">
      <c r="A48" s="390" t="s">
        <v>110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2"/>
      <c r="Q48" s="202"/>
      <c r="R48" s="202"/>
      <c r="S48" s="202"/>
      <c r="T48" s="202"/>
      <c r="U48" s="202"/>
      <c r="V48" s="203"/>
      <c r="W48" s="203"/>
      <c r="X48" s="203"/>
      <c r="Y48" s="203"/>
      <c r="Z48" s="203"/>
      <c r="AA48" s="203"/>
      <c r="AB48" s="203"/>
      <c r="AC48" s="203"/>
      <c r="AD48" s="202"/>
      <c r="AE48" s="202"/>
      <c r="AF48" s="202"/>
      <c r="AG48" s="202"/>
      <c r="AH48" s="203"/>
      <c r="AI48" s="203"/>
      <c r="AJ48" s="203"/>
      <c r="AK48" s="203"/>
      <c r="AL48" s="203"/>
      <c r="AM48" s="203"/>
      <c r="AN48" s="203"/>
      <c r="AO48" s="203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4"/>
      <c r="BI48" s="18"/>
      <c r="BJ48" s="18"/>
    </row>
    <row r="49" spans="1:74" s="52" customFormat="1" ht="12" customHeight="1">
      <c r="A49" s="92">
        <v>1</v>
      </c>
      <c r="B49" s="398" t="s">
        <v>56</v>
      </c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400"/>
      <c r="P49" s="401">
        <v>5</v>
      </c>
      <c r="Q49" s="402"/>
      <c r="R49" s="472">
        <f t="shared" ref="R49:R61" si="28">P49*30</f>
        <v>150</v>
      </c>
      <c r="S49" s="402"/>
      <c r="T49" s="473" t="s">
        <v>111</v>
      </c>
      <c r="U49" s="474"/>
      <c r="V49" s="258">
        <f t="shared" ref="V49:V58" si="29">SUM(X49:AC49)</f>
        <v>22</v>
      </c>
      <c r="W49" s="259"/>
      <c r="X49" s="348">
        <v>12</v>
      </c>
      <c r="Y49" s="395"/>
      <c r="Z49" s="348"/>
      <c r="AA49" s="395"/>
      <c r="AB49" s="348">
        <v>10</v>
      </c>
      <c r="AC49" s="349"/>
      <c r="AD49" s="475">
        <f t="shared" ref="AD49" si="30">R49-V49</f>
        <v>128</v>
      </c>
      <c r="AE49" s="476"/>
      <c r="AF49" s="345"/>
      <c r="AG49" s="356"/>
      <c r="AH49" s="394"/>
      <c r="AI49" s="395"/>
      <c r="AJ49" s="348"/>
      <c r="AK49" s="395"/>
      <c r="AL49" s="348">
        <v>2</v>
      </c>
      <c r="AM49" s="395"/>
      <c r="AN49" s="348"/>
      <c r="AO49" s="349"/>
      <c r="AP49" s="350">
        <v>22</v>
      </c>
      <c r="AQ49" s="356"/>
      <c r="AR49" s="346"/>
      <c r="AS49" s="345"/>
      <c r="AT49" s="356"/>
      <c r="AU49" s="346"/>
      <c r="AV49" s="345"/>
      <c r="AW49" s="356"/>
      <c r="AX49" s="346"/>
      <c r="AY49" s="345"/>
      <c r="AZ49" s="356"/>
      <c r="BA49" s="396"/>
      <c r="BB49" s="397" t="s">
        <v>50</v>
      </c>
      <c r="BC49" s="356"/>
      <c r="BD49" s="356"/>
      <c r="BE49" s="356"/>
      <c r="BF49" s="356"/>
      <c r="BG49" s="356"/>
      <c r="BH49" s="98" t="s">
        <v>54</v>
      </c>
      <c r="BI49" s="51"/>
      <c r="BK49" s="53"/>
      <c r="BL49" s="51"/>
      <c r="BM49" s="51"/>
      <c r="BN49" s="53"/>
      <c r="BO49" s="53"/>
      <c r="BP49" s="53"/>
      <c r="BQ49" s="53"/>
      <c r="BR49" s="53"/>
      <c r="BS49" s="53"/>
      <c r="BT49" s="53"/>
      <c r="BU49" s="53"/>
      <c r="BV49" s="53"/>
    </row>
    <row r="50" spans="1:74" s="52" customFormat="1" ht="12" customHeight="1">
      <c r="A50" s="91">
        <v>2</v>
      </c>
      <c r="B50" s="403" t="s">
        <v>112</v>
      </c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4"/>
      <c r="P50" s="469">
        <v>3</v>
      </c>
      <c r="Q50" s="112"/>
      <c r="R50" s="113">
        <f t="shared" si="28"/>
        <v>90</v>
      </c>
      <c r="S50" s="114"/>
      <c r="T50" s="112" t="s">
        <v>113</v>
      </c>
      <c r="U50" s="470"/>
      <c r="V50" s="120">
        <f t="shared" si="29"/>
        <v>12</v>
      </c>
      <c r="W50" s="117"/>
      <c r="X50" s="117">
        <v>8</v>
      </c>
      <c r="Y50" s="117"/>
      <c r="Z50" s="117"/>
      <c r="AA50" s="117"/>
      <c r="AB50" s="117">
        <v>4</v>
      </c>
      <c r="AC50" s="121"/>
      <c r="AD50" s="471" t="s">
        <v>82</v>
      </c>
      <c r="AE50" s="117"/>
      <c r="AF50" s="117"/>
      <c r="AG50" s="118"/>
      <c r="AH50" s="120"/>
      <c r="AI50" s="117"/>
      <c r="AJ50" s="117"/>
      <c r="AK50" s="117"/>
      <c r="AL50" s="117">
        <v>4</v>
      </c>
      <c r="AM50" s="117"/>
      <c r="AN50" s="117"/>
      <c r="AO50" s="121"/>
      <c r="AP50" s="116"/>
      <c r="AQ50" s="117"/>
      <c r="AR50" s="117"/>
      <c r="AS50" s="117"/>
      <c r="AT50" s="117"/>
      <c r="AU50" s="117"/>
      <c r="AV50" s="117">
        <v>12</v>
      </c>
      <c r="AW50" s="117"/>
      <c r="AX50" s="117"/>
      <c r="AY50" s="117"/>
      <c r="AZ50" s="117"/>
      <c r="BA50" s="121"/>
      <c r="BB50" s="120" t="s">
        <v>53</v>
      </c>
      <c r="BC50" s="117"/>
      <c r="BD50" s="117"/>
      <c r="BE50" s="117"/>
      <c r="BF50" s="117"/>
      <c r="BG50" s="118"/>
      <c r="BH50" s="84" t="s">
        <v>54</v>
      </c>
      <c r="BI50" s="51"/>
      <c r="BK50" s="53"/>
      <c r="BL50" s="51"/>
      <c r="BM50" s="51"/>
      <c r="BN50" s="53"/>
      <c r="BO50" s="53"/>
      <c r="BP50" s="53"/>
      <c r="BQ50" s="53"/>
      <c r="BR50" s="53"/>
      <c r="BS50" s="53"/>
      <c r="BT50" s="53"/>
      <c r="BU50" s="53"/>
      <c r="BV50" s="53"/>
    </row>
    <row r="51" spans="1:74" s="52" customFormat="1" ht="12" customHeight="1">
      <c r="A51" s="91">
        <v>3</v>
      </c>
      <c r="B51" s="403" t="s">
        <v>114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4"/>
      <c r="P51" s="469">
        <v>3.5</v>
      </c>
      <c r="Q51" s="112"/>
      <c r="R51" s="113">
        <f t="shared" ref="R51:R52" si="31">P51*30</f>
        <v>105</v>
      </c>
      <c r="S51" s="114"/>
      <c r="T51" s="112" t="s">
        <v>115</v>
      </c>
      <c r="U51" s="470"/>
      <c r="V51" s="120">
        <f t="shared" ref="V51" si="32">SUM(X51:AC51)</f>
        <v>14</v>
      </c>
      <c r="W51" s="117"/>
      <c r="X51" s="117">
        <v>10</v>
      </c>
      <c r="Y51" s="117"/>
      <c r="Z51" s="117"/>
      <c r="AA51" s="117"/>
      <c r="AB51" s="117">
        <v>4</v>
      </c>
      <c r="AC51" s="121"/>
      <c r="AD51" s="471" t="s">
        <v>82</v>
      </c>
      <c r="AE51" s="117"/>
      <c r="AF51" s="117"/>
      <c r="AG51" s="118"/>
      <c r="AH51" s="120"/>
      <c r="AI51" s="117"/>
      <c r="AJ51" s="117"/>
      <c r="AK51" s="117"/>
      <c r="AL51" s="117">
        <v>4</v>
      </c>
      <c r="AM51" s="117"/>
      <c r="AN51" s="117"/>
      <c r="AO51" s="121"/>
      <c r="AP51" s="116"/>
      <c r="AQ51" s="117"/>
      <c r="AR51" s="117"/>
      <c r="AS51" s="117"/>
      <c r="AT51" s="117"/>
      <c r="AU51" s="117"/>
      <c r="AV51" s="117">
        <v>14</v>
      </c>
      <c r="AW51" s="117"/>
      <c r="AX51" s="117"/>
      <c r="AY51" s="117"/>
      <c r="AZ51" s="117"/>
      <c r="BA51" s="121"/>
      <c r="BB51" s="120" t="s">
        <v>50</v>
      </c>
      <c r="BC51" s="117"/>
      <c r="BD51" s="117"/>
      <c r="BE51" s="117"/>
      <c r="BF51" s="117"/>
      <c r="BG51" s="118"/>
      <c r="BH51" s="84" t="s">
        <v>54</v>
      </c>
      <c r="BI51" s="51"/>
      <c r="BK51" s="53"/>
      <c r="BL51" s="51"/>
      <c r="BM51" s="51"/>
      <c r="BN51" s="53"/>
      <c r="BO51" s="53"/>
      <c r="BP51" s="53"/>
      <c r="BQ51" s="53"/>
      <c r="BR51" s="53"/>
      <c r="BS51" s="53"/>
      <c r="BT51" s="53"/>
      <c r="BU51" s="53"/>
      <c r="BV51" s="53"/>
    </row>
    <row r="52" spans="1:74" s="52" customFormat="1" ht="12" customHeight="1">
      <c r="A52" s="91">
        <v>4</v>
      </c>
      <c r="B52" s="477" t="s">
        <v>66</v>
      </c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N52" s="477"/>
      <c r="O52" s="478"/>
      <c r="P52" s="106">
        <v>5</v>
      </c>
      <c r="Q52" s="479"/>
      <c r="R52" s="113">
        <f t="shared" si="31"/>
        <v>150</v>
      </c>
      <c r="S52" s="114"/>
      <c r="T52" s="479" t="s">
        <v>111</v>
      </c>
      <c r="U52" s="480"/>
      <c r="V52" s="468">
        <f t="shared" ref="V52" si="33">X52+Z52+AB52</f>
        <v>24</v>
      </c>
      <c r="W52" s="107"/>
      <c r="X52" s="107">
        <v>14</v>
      </c>
      <c r="Y52" s="107"/>
      <c r="Z52" s="107"/>
      <c r="AA52" s="107"/>
      <c r="AB52" s="107">
        <v>10</v>
      </c>
      <c r="AC52" s="481"/>
      <c r="AD52" s="335">
        <f t="shared" ref="AD52" si="34">R52-V52</f>
        <v>126</v>
      </c>
      <c r="AE52" s="336"/>
      <c r="AF52" s="107"/>
      <c r="AG52" s="108"/>
      <c r="AH52" s="468"/>
      <c r="AI52" s="107"/>
      <c r="AJ52" s="107"/>
      <c r="AK52" s="107"/>
      <c r="AL52" s="107">
        <v>2</v>
      </c>
      <c r="AM52" s="107"/>
      <c r="AN52" s="107"/>
      <c r="AO52" s="481"/>
      <c r="AP52" s="106">
        <v>24</v>
      </c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481"/>
      <c r="BB52" s="468" t="s">
        <v>51</v>
      </c>
      <c r="BC52" s="107"/>
      <c r="BD52" s="107"/>
      <c r="BE52" s="107"/>
      <c r="BF52" s="107"/>
      <c r="BG52" s="108"/>
      <c r="BH52" s="85" t="s">
        <v>54</v>
      </c>
      <c r="BI52" s="51"/>
      <c r="BK52" s="53"/>
      <c r="BL52" s="51"/>
      <c r="BM52" s="51"/>
      <c r="BN52" s="53"/>
      <c r="BO52" s="53"/>
      <c r="BP52" s="53"/>
      <c r="BQ52" s="53"/>
      <c r="BR52" s="53"/>
      <c r="BS52" s="53"/>
      <c r="BT52" s="53"/>
      <c r="BU52" s="53"/>
      <c r="BV52" s="53"/>
    </row>
    <row r="53" spans="1:74" s="52" customFormat="1" ht="12" customHeight="1">
      <c r="A53" s="91">
        <v>5</v>
      </c>
      <c r="B53" s="403" t="s">
        <v>65</v>
      </c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4"/>
      <c r="P53" s="469">
        <v>4</v>
      </c>
      <c r="Q53" s="112"/>
      <c r="R53" s="113">
        <f t="shared" ref="R53" si="35">P53*30</f>
        <v>120</v>
      </c>
      <c r="S53" s="114"/>
      <c r="T53" s="112" t="s">
        <v>57</v>
      </c>
      <c r="U53" s="470"/>
      <c r="V53" s="120">
        <f t="shared" ref="V53" si="36">SUM(X53:AC53)</f>
        <v>18</v>
      </c>
      <c r="W53" s="117"/>
      <c r="X53" s="117">
        <v>10</v>
      </c>
      <c r="Y53" s="117"/>
      <c r="Z53" s="117"/>
      <c r="AA53" s="117"/>
      <c r="AB53" s="117">
        <v>8</v>
      </c>
      <c r="AC53" s="121"/>
      <c r="AD53" s="116">
        <f t="shared" ref="AD53" si="37">R53-V53</f>
        <v>102</v>
      </c>
      <c r="AE53" s="117"/>
      <c r="AF53" s="117"/>
      <c r="AG53" s="118"/>
      <c r="AH53" s="120"/>
      <c r="AI53" s="117"/>
      <c r="AJ53" s="117"/>
      <c r="AK53" s="117"/>
      <c r="AL53" s="117">
        <v>4</v>
      </c>
      <c r="AM53" s="117"/>
      <c r="AN53" s="117"/>
      <c r="AO53" s="121"/>
      <c r="AP53" s="116"/>
      <c r="AQ53" s="117"/>
      <c r="AR53" s="117"/>
      <c r="AS53" s="117"/>
      <c r="AT53" s="117"/>
      <c r="AU53" s="117"/>
      <c r="AV53" s="117">
        <v>14</v>
      </c>
      <c r="AW53" s="117"/>
      <c r="AX53" s="117"/>
      <c r="AY53" s="117">
        <v>4</v>
      </c>
      <c r="AZ53" s="117"/>
      <c r="BA53" s="121"/>
      <c r="BB53" s="120" t="s">
        <v>53</v>
      </c>
      <c r="BC53" s="117"/>
      <c r="BD53" s="117"/>
      <c r="BE53" s="117"/>
      <c r="BF53" s="117"/>
      <c r="BG53" s="118"/>
      <c r="BH53" s="84" t="s">
        <v>54</v>
      </c>
      <c r="BI53" s="51"/>
      <c r="BK53" s="53"/>
      <c r="BL53" s="51"/>
      <c r="BM53" s="51"/>
      <c r="BN53" s="53"/>
      <c r="BO53" s="53"/>
      <c r="BP53" s="53"/>
      <c r="BQ53" s="53"/>
      <c r="BR53" s="53"/>
      <c r="BS53" s="53"/>
      <c r="BT53" s="53"/>
      <c r="BU53" s="53"/>
      <c r="BV53" s="53"/>
    </row>
    <row r="54" spans="1:74" s="52" customFormat="1" ht="12" customHeight="1">
      <c r="A54" s="91">
        <v>6</v>
      </c>
      <c r="B54" s="403" t="s">
        <v>101</v>
      </c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4"/>
      <c r="P54" s="469">
        <v>3</v>
      </c>
      <c r="Q54" s="112"/>
      <c r="R54" s="113">
        <f t="shared" ref="R54:R55" si="38">P54*30</f>
        <v>90</v>
      </c>
      <c r="S54" s="114"/>
      <c r="T54" s="112" t="s">
        <v>113</v>
      </c>
      <c r="U54" s="470"/>
      <c r="V54" s="120">
        <f t="shared" ref="V54" si="39">SUM(X54:AC54)</f>
        <v>12</v>
      </c>
      <c r="W54" s="117"/>
      <c r="X54" s="117">
        <v>8</v>
      </c>
      <c r="Y54" s="117"/>
      <c r="Z54" s="117"/>
      <c r="AA54" s="117"/>
      <c r="AB54" s="117">
        <v>4</v>
      </c>
      <c r="AC54" s="121"/>
      <c r="AD54" s="116">
        <f t="shared" ref="AD54:AD55" si="40">R54-V54</f>
        <v>78</v>
      </c>
      <c r="AE54" s="117"/>
      <c r="AF54" s="117"/>
      <c r="AG54" s="118"/>
      <c r="AH54" s="120"/>
      <c r="AI54" s="117"/>
      <c r="AJ54" s="117"/>
      <c r="AK54" s="117"/>
      <c r="AL54" s="117"/>
      <c r="AM54" s="117"/>
      <c r="AN54" s="117">
        <v>2</v>
      </c>
      <c r="AO54" s="121"/>
      <c r="AP54" s="116">
        <v>12</v>
      </c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21"/>
      <c r="BB54" s="120" t="s">
        <v>109</v>
      </c>
      <c r="BC54" s="117"/>
      <c r="BD54" s="117"/>
      <c r="BE54" s="117"/>
      <c r="BF54" s="117"/>
      <c r="BG54" s="118"/>
      <c r="BH54" s="50"/>
      <c r="BI54" s="51"/>
      <c r="BK54" s="53"/>
      <c r="BL54" s="51"/>
      <c r="BM54" s="51"/>
      <c r="BN54" s="53"/>
      <c r="BO54" s="53"/>
      <c r="BP54" s="53"/>
      <c r="BQ54" s="53"/>
      <c r="BR54" s="53"/>
      <c r="BS54" s="53"/>
      <c r="BT54" s="53"/>
      <c r="BU54" s="53"/>
      <c r="BV54" s="53"/>
    </row>
    <row r="55" spans="1:74" s="52" customFormat="1" ht="12" customHeight="1">
      <c r="A55" s="91">
        <v>7</v>
      </c>
      <c r="B55" s="531" t="s">
        <v>116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339"/>
      <c r="P55" s="503">
        <v>5</v>
      </c>
      <c r="Q55" s="114"/>
      <c r="R55" s="113">
        <f t="shared" si="38"/>
        <v>150</v>
      </c>
      <c r="S55" s="114"/>
      <c r="T55" s="113">
        <v>74</v>
      </c>
      <c r="U55" s="532"/>
      <c r="V55" s="338">
        <f t="shared" ref="V55" si="41">X55+Z55+AB55</f>
        <v>24</v>
      </c>
      <c r="W55" s="114"/>
      <c r="X55" s="113">
        <v>14</v>
      </c>
      <c r="Y55" s="114"/>
      <c r="Z55" s="113"/>
      <c r="AA55" s="114"/>
      <c r="AB55" s="113">
        <v>10</v>
      </c>
      <c r="AC55" s="339"/>
      <c r="AD55" s="335">
        <f t="shared" si="40"/>
        <v>126</v>
      </c>
      <c r="AE55" s="336"/>
      <c r="AF55" s="333"/>
      <c r="AG55" s="337"/>
      <c r="AH55" s="338"/>
      <c r="AI55" s="114"/>
      <c r="AJ55" s="113"/>
      <c r="AK55" s="114"/>
      <c r="AL55" s="113">
        <v>4</v>
      </c>
      <c r="AM55" s="114"/>
      <c r="AN55" s="113"/>
      <c r="AO55" s="339"/>
      <c r="AP55" s="503"/>
      <c r="AQ55" s="114"/>
      <c r="AR55" s="114"/>
      <c r="AS55" s="113"/>
      <c r="AT55" s="114"/>
      <c r="AU55" s="114"/>
      <c r="AV55" s="113">
        <v>14</v>
      </c>
      <c r="AW55" s="114"/>
      <c r="AX55" s="114"/>
      <c r="AY55" s="113">
        <v>10</v>
      </c>
      <c r="AZ55" s="114"/>
      <c r="BA55" s="339"/>
      <c r="BB55" s="335" t="s">
        <v>53</v>
      </c>
      <c r="BC55" s="337"/>
      <c r="BD55" s="337"/>
      <c r="BE55" s="337"/>
      <c r="BF55" s="337"/>
      <c r="BG55" s="337"/>
      <c r="BH55" s="99" t="s">
        <v>54</v>
      </c>
      <c r="BI55" s="51"/>
      <c r="BK55" s="53"/>
      <c r="BL55" s="51"/>
      <c r="BM55" s="51"/>
      <c r="BN55" s="53"/>
      <c r="BO55" s="53"/>
      <c r="BP55" s="53"/>
      <c r="BQ55" s="53"/>
      <c r="BR55" s="53"/>
      <c r="BS55" s="53"/>
      <c r="BT55" s="53"/>
      <c r="BU55" s="53"/>
      <c r="BV55" s="53"/>
    </row>
    <row r="56" spans="1:74" s="52" customFormat="1" ht="30.75" customHeight="1">
      <c r="A56" s="91">
        <v>8</v>
      </c>
      <c r="B56" s="486" t="s">
        <v>158</v>
      </c>
      <c r="C56" s="486"/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7"/>
      <c r="P56" s="128">
        <v>3</v>
      </c>
      <c r="Q56" s="133"/>
      <c r="R56" s="126">
        <v>90</v>
      </c>
      <c r="S56" s="126"/>
      <c r="T56" s="126">
        <v>44</v>
      </c>
      <c r="U56" s="488"/>
      <c r="V56" s="130">
        <f>SUM(X56:AC56)</f>
        <v>12</v>
      </c>
      <c r="W56" s="126"/>
      <c r="X56" s="126">
        <v>8</v>
      </c>
      <c r="Y56" s="126"/>
      <c r="Z56" s="126">
        <v>4</v>
      </c>
      <c r="AA56" s="126"/>
      <c r="AB56" s="126"/>
      <c r="AC56" s="136"/>
      <c r="AD56" s="128">
        <f>R56-V56</f>
        <v>78</v>
      </c>
      <c r="AE56" s="126"/>
      <c r="AF56" s="126"/>
      <c r="AG56" s="135"/>
      <c r="AH56" s="130"/>
      <c r="AI56" s="126"/>
      <c r="AJ56" s="126"/>
      <c r="AK56" s="126"/>
      <c r="AL56" s="126"/>
      <c r="AM56" s="126"/>
      <c r="AN56" s="126">
        <v>2</v>
      </c>
      <c r="AO56" s="136"/>
      <c r="AP56" s="128">
        <v>8</v>
      </c>
      <c r="AQ56" s="126"/>
      <c r="AR56" s="126"/>
      <c r="AS56" s="126">
        <v>4</v>
      </c>
      <c r="AT56" s="126"/>
      <c r="AU56" s="126"/>
      <c r="AV56" s="126"/>
      <c r="AW56" s="126"/>
      <c r="AX56" s="126"/>
      <c r="AY56" s="126"/>
      <c r="AZ56" s="126"/>
      <c r="BA56" s="136"/>
      <c r="BB56" s="483" t="s">
        <v>52</v>
      </c>
      <c r="BC56" s="484"/>
      <c r="BD56" s="484"/>
      <c r="BE56" s="484"/>
      <c r="BF56" s="484"/>
      <c r="BG56" s="485"/>
      <c r="BH56" s="85" t="s">
        <v>54</v>
      </c>
      <c r="BI56" s="51"/>
      <c r="BK56" s="50" t="s">
        <v>91</v>
      </c>
      <c r="BL56" s="51"/>
      <c r="BM56" s="51"/>
      <c r="BN56" s="53"/>
      <c r="BO56" s="53"/>
      <c r="BP56" s="53"/>
      <c r="BQ56" s="53"/>
      <c r="BR56" s="53"/>
      <c r="BS56" s="53"/>
      <c r="BT56" s="53"/>
      <c r="BU56" s="53"/>
      <c r="BV56" s="53"/>
    </row>
    <row r="57" spans="1:74" s="52" customFormat="1" ht="33.75" customHeight="1">
      <c r="A57" s="91">
        <v>9</v>
      </c>
      <c r="B57" s="486" t="s">
        <v>159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7"/>
      <c r="P57" s="128">
        <v>3</v>
      </c>
      <c r="Q57" s="133"/>
      <c r="R57" s="126">
        <v>90</v>
      </c>
      <c r="S57" s="126"/>
      <c r="T57" s="126">
        <v>44</v>
      </c>
      <c r="U57" s="488"/>
      <c r="V57" s="130">
        <f>SUM(X57:AC57)</f>
        <v>12</v>
      </c>
      <c r="W57" s="126"/>
      <c r="X57" s="126">
        <v>8</v>
      </c>
      <c r="Y57" s="126"/>
      <c r="Z57" s="126">
        <v>4</v>
      </c>
      <c r="AA57" s="126"/>
      <c r="AB57" s="126"/>
      <c r="AC57" s="136"/>
      <c r="AD57" s="128">
        <f>R57-V57</f>
        <v>78</v>
      </c>
      <c r="AE57" s="126"/>
      <c r="AF57" s="126"/>
      <c r="AG57" s="135"/>
      <c r="AH57" s="130"/>
      <c r="AI57" s="126"/>
      <c r="AJ57" s="126"/>
      <c r="AK57" s="126"/>
      <c r="AL57" s="126"/>
      <c r="AM57" s="126"/>
      <c r="AN57" s="126">
        <v>4</v>
      </c>
      <c r="AO57" s="136"/>
      <c r="AP57" s="128"/>
      <c r="AQ57" s="126"/>
      <c r="AR57" s="126"/>
      <c r="AS57" s="126"/>
      <c r="AT57" s="126"/>
      <c r="AU57" s="126"/>
      <c r="AV57" s="126">
        <v>8</v>
      </c>
      <c r="AW57" s="126"/>
      <c r="AX57" s="126"/>
      <c r="AY57" s="126">
        <v>4</v>
      </c>
      <c r="AZ57" s="126"/>
      <c r="BA57" s="136"/>
      <c r="BB57" s="489" t="s">
        <v>53</v>
      </c>
      <c r="BC57" s="490"/>
      <c r="BD57" s="490"/>
      <c r="BE57" s="490"/>
      <c r="BF57" s="490"/>
      <c r="BG57" s="490"/>
      <c r="BH57" s="86" t="s">
        <v>54</v>
      </c>
      <c r="BI57" s="51"/>
      <c r="BK57" s="50" t="s">
        <v>91</v>
      </c>
      <c r="BL57" s="51"/>
      <c r="BM57" s="51"/>
      <c r="BN57" s="53"/>
      <c r="BO57" s="53"/>
      <c r="BP57" s="53"/>
      <c r="BQ57" s="53"/>
      <c r="BR57" s="53"/>
      <c r="BS57" s="53"/>
      <c r="BT57" s="53"/>
      <c r="BU57" s="53"/>
      <c r="BV57" s="53"/>
    </row>
    <row r="58" spans="1:74" s="52" customFormat="1" ht="36.75" customHeight="1">
      <c r="A58" s="91">
        <v>10</v>
      </c>
      <c r="B58" s="498" t="s">
        <v>163</v>
      </c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9"/>
      <c r="P58" s="500">
        <v>4</v>
      </c>
      <c r="Q58" s="501"/>
      <c r="R58" s="502">
        <f t="shared" si="28"/>
        <v>120</v>
      </c>
      <c r="S58" s="503"/>
      <c r="T58" s="504">
        <v>60</v>
      </c>
      <c r="U58" s="505"/>
      <c r="V58" s="120">
        <f t="shared" si="29"/>
        <v>18</v>
      </c>
      <c r="W58" s="117"/>
      <c r="X58" s="131">
        <v>10</v>
      </c>
      <c r="Y58" s="131"/>
      <c r="Z58" s="131"/>
      <c r="AA58" s="131"/>
      <c r="AB58" s="131">
        <v>8</v>
      </c>
      <c r="AC58" s="132"/>
      <c r="AD58" s="505">
        <v>102</v>
      </c>
      <c r="AE58" s="506"/>
      <c r="AF58" s="148"/>
      <c r="AG58" s="482"/>
      <c r="AH58" s="149"/>
      <c r="AI58" s="131"/>
      <c r="AJ58" s="131"/>
      <c r="AK58" s="131"/>
      <c r="AL58" s="131"/>
      <c r="AM58" s="131"/>
      <c r="AN58" s="131">
        <v>2</v>
      </c>
      <c r="AO58" s="132"/>
      <c r="AP58" s="482">
        <v>6</v>
      </c>
      <c r="AQ58" s="482"/>
      <c r="AR58" s="143"/>
      <c r="AS58" s="148">
        <v>12</v>
      </c>
      <c r="AT58" s="482"/>
      <c r="AU58" s="143"/>
      <c r="AV58" s="148"/>
      <c r="AW58" s="482"/>
      <c r="AX58" s="143"/>
      <c r="AY58" s="148"/>
      <c r="AZ58" s="482"/>
      <c r="BA58" s="491"/>
      <c r="BB58" s="492" t="s">
        <v>52</v>
      </c>
      <c r="BC58" s="493"/>
      <c r="BD58" s="493"/>
      <c r="BE58" s="493"/>
      <c r="BF58" s="493"/>
      <c r="BG58" s="493"/>
      <c r="BH58" s="96" t="s">
        <v>54</v>
      </c>
      <c r="BI58" s="51"/>
      <c r="BK58" s="50" t="s">
        <v>92</v>
      </c>
      <c r="BL58" s="51"/>
      <c r="BM58" s="51"/>
      <c r="BN58" s="53"/>
      <c r="BO58" s="53"/>
      <c r="BP58" s="53"/>
      <c r="BQ58" s="53"/>
      <c r="BR58" s="53"/>
      <c r="BS58" s="53"/>
      <c r="BT58" s="53"/>
      <c r="BU58" s="53"/>
      <c r="BV58" s="53"/>
    </row>
    <row r="59" spans="1:74" s="52" customFormat="1" ht="35.25" customHeight="1">
      <c r="A59" s="91">
        <v>11</v>
      </c>
      <c r="B59" s="494" t="s">
        <v>164</v>
      </c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495"/>
      <c r="P59" s="128">
        <v>4</v>
      </c>
      <c r="Q59" s="133"/>
      <c r="R59" s="113">
        <f t="shared" si="28"/>
        <v>120</v>
      </c>
      <c r="S59" s="114"/>
      <c r="T59" s="126">
        <v>60</v>
      </c>
      <c r="U59" s="488"/>
      <c r="V59" s="130">
        <v>18</v>
      </c>
      <c r="W59" s="126"/>
      <c r="X59" s="126">
        <v>10</v>
      </c>
      <c r="Y59" s="126"/>
      <c r="Z59" s="126"/>
      <c r="AA59" s="126"/>
      <c r="AB59" s="126">
        <v>8</v>
      </c>
      <c r="AC59" s="136"/>
      <c r="AD59" s="335">
        <f t="shared" ref="AD59" si="42">R59-V59</f>
        <v>102</v>
      </c>
      <c r="AE59" s="336"/>
      <c r="AF59" s="126"/>
      <c r="AG59" s="135"/>
      <c r="AH59" s="130"/>
      <c r="AI59" s="126"/>
      <c r="AJ59" s="126"/>
      <c r="AK59" s="126"/>
      <c r="AL59" s="126"/>
      <c r="AM59" s="126"/>
      <c r="AN59" s="126">
        <v>4</v>
      </c>
      <c r="AO59" s="136"/>
      <c r="AP59" s="496"/>
      <c r="AQ59" s="196"/>
      <c r="AR59" s="196"/>
      <c r="AS59" s="196"/>
      <c r="AT59" s="196"/>
      <c r="AU59" s="196"/>
      <c r="AV59" s="196">
        <v>10</v>
      </c>
      <c r="AW59" s="196"/>
      <c r="AX59" s="196"/>
      <c r="AY59" s="196">
        <v>8</v>
      </c>
      <c r="AZ59" s="196"/>
      <c r="BA59" s="497"/>
      <c r="BB59" s="468" t="s">
        <v>53</v>
      </c>
      <c r="BC59" s="107"/>
      <c r="BD59" s="107"/>
      <c r="BE59" s="107"/>
      <c r="BF59" s="107"/>
      <c r="BG59" s="108"/>
      <c r="BH59" s="86" t="s">
        <v>54</v>
      </c>
      <c r="BI59" s="51"/>
      <c r="BK59" s="50" t="s">
        <v>92</v>
      </c>
      <c r="BL59" s="51"/>
      <c r="BM59" s="51"/>
      <c r="BN59" s="53"/>
      <c r="BO59" s="53"/>
      <c r="BP59" s="53"/>
      <c r="BQ59" s="53"/>
      <c r="BR59" s="53"/>
      <c r="BS59" s="53"/>
      <c r="BT59" s="53"/>
      <c r="BU59" s="53"/>
      <c r="BV59" s="53"/>
    </row>
    <row r="60" spans="1:74" s="52" customFormat="1" ht="12" customHeight="1">
      <c r="A60" s="91">
        <v>12</v>
      </c>
      <c r="B60" s="184" t="s">
        <v>155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511"/>
      <c r="P60" s="128">
        <v>3</v>
      </c>
      <c r="Q60" s="133"/>
      <c r="R60" s="126">
        <f t="shared" si="28"/>
        <v>90</v>
      </c>
      <c r="S60" s="126"/>
      <c r="T60" s="126"/>
      <c r="U60" s="488"/>
      <c r="V60" s="124"/>
      <c r="W60" s="104"/>
      <c r="X60" s="126"/>
      <c r="Y60" s="126"/>
      <c r="Z60" s="126"/>
      <c r="AA60" s="126"/>
      <c r="AB60" s="126"/>
      <c r="AC60" s="136"/>
      <c r="AD60" s="128">
        <f t="shared" ref="AD60:AD61" si="43">R60-V60</f>
        <v>90</v>
      </c>
      <c r="AE60" s="126"/>
      <c r="AF60" s="126"/>
      <c r="AG60" s="135"/>
      <c r="AH60" s="130"/>
      <c r="AI60" s="126"/>
      <c r="AJ60" s="126"/>
      <c r="AK60" s="126"/>
      <c r="AL60" s="126"/>
      <c r="AM60" s="126"/>
      <c r="AN60" s="126">
        <v>4</v>
      </c>
      <c r="AO60" s="136"/>
      <c r="AP60" s="4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497"/>
      <c r="BB60" s="468" t="s">
        <v>50</v>
      </c>
      <c r="BC60" s="107"/>
      <c r="BD60" s="107"/>
      <c r="BE60" s="107"/>
      <c r="BF60" s="107"/>
      <c r="BG60" s="108"/>
      <c r="BH60" s="86" t="s">
        <v>54</v>
      </c>
      <c r="BI60" s="51"/>
      <c r="BK60" s="53"/>
      <c r="BL60" s="51"/>
      <c r="BM60" s="51"/>
      <c r="BN60" s="53"/>
      <c r="BO60" s="53"/>
      <c r="BP60" s="53"/>
      <c r="BQ60" s="53"/>
      <c r="BR60" s="53"/>
      <c r="BS60" s="53"/>
      <c r="BT60" s="53"/>
      <c r="BU60" s="53"/>
      <c r="BV60" s="53"/>
    </row>
    <row r="61" spans="1:74" s="52" customFormat="1" ht="17.25" customHeight="1" thickBot="1">
      <c r="A61" s="97">
        <v>13</v>
      </c>
      <c r="B61" s="507" t="s">
        <v>156</v>
      </c>
      <c r="C61" s="507"/>
      <c r="D61" s="507"/>
      <c r="E61" s="507"/>
      <c r="F61" s="507"/>
      <c r="G61" s="507"/>
      <c r="H61" s="507"/>
      <c r="I61" s="507"/>
      <c r="J61" s="507"/>
      <c r="K61" s="507"/>
      <c r="L61" s="507"/>
      <c r="M61" s="507"/>
      <c r="N61" s="507"/>
      <c r="O61" s="508"/>
      <c r="P61" s="509">
        <v>3</v>
      </c>
      <c r="Q61" s="186"/>
      <c r="R61" s="187">
        <f t="shared" si="28"/>
        <v>90</v>
      </c>
      <c r="S61" s="187"/>
      <c r="T61" s="161"/>
      <c r="U61" s="510"/>
      <c r="V61" s="185"/>
      <c r="W61" s="161"/>
      <c r="X61" s="161"/>
      <c r="Y61" s="161"/>
      <c r="Z61" s="161"/>
      <c r="AA61" s="161"/>
      <c r="AB61" s="161"/>
      <c r="AC61" s="191"/>
      <c r="AD61" s="128">
        <f t="shared" si="43"/>
        <v>90</v>
      </c>
      <c r="AE61" s="126"/>
      <c r="AF61" s="104"/>
      <c r="AG61" s="129"/>
      <c r="AH61" s="185"/>
      <c r="AI61" s="161"/>
      <c r="AJ61" s="161"/>
      <c r="AK61" s="161"/>
      <c r="AL61" s="161"/>
      <c r="AM61" s="161"/>
      <c r="AN61" s="161">
        <v>4</v>
      </c>
      <c r="AO61" s="191"/>
      <c r="AP61" s="189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5"/>
      <c r="BB61" s="468" t="s">
        <v>51</v>
      </c>
      <c r="BC61" s="107"/>
      <c r="BD61" s="107"/>
      <c r="BE61" s="107"/>
      <c r="BF61" s="107"/>
      <c r="BG61" s="108"/>
      <c r="BH61" s="87" t="s">
        <v>54</v>
      </c>
      <c r="BI61" s="51"/>
      <c r="BK61" s="53"/>
      <c r="BL61" s="51"/>
      <c r="BM61" s="51"/>
      <c r="BN61" s="53"/>
      <c r="BO61" s="53"/>
      <c r="BP61" s="53"/>
      <c r="BQ61" s="53"/>
      <c r="BR61" s="53"/>
      <c r="BS61" s="53"/>
      <c r="BT61" s="53"/>
      <c r="BU61" s="53"/>
      <c r="BV61" s="53"/>
    </row>
    <row r="62" spans="1:74" s="47" customFormat="1" ht="15" customHeight="1" thickBot="1">
      <c r="A62" s="529" t="s">
        <v>43</v>
      </c>
      <c r="B62" s="530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3">
        <f>SUM(P49:Q61)</f>
        <v>48.5</v>
      </c>
      <c r="Q62" s="534"/>
      <c r="R62" s="512">
        <f t="shared" ref="R62" si="44">SUM(R49:S61)</f>
        <v>1455</v>
      </c>
      <c r="S62" s="513"/>
      <c r="T62" s="512">
        <f t="shared" ref="T62" si="45">SUM(T49:U61)</f>
        <v>282</v>
      </c>
      <c r="U62" s="513"/>
      <c r="V62" s="514">
        <f t="shared" ref="V62" si="46">SUM(V49:W61)</f>
        <v>186</v>
      </c>
      <c r="W62" s="515"/>
      <c r="X62" s="514">
        <f t="shared" ref="X62" si="47">SUM(X49:Y61)</f>
        <v>112</v>
      </c>
      <c r="Y62" s="515"/>
      <c r="Z62" s="514">
        <f t="shared" ref="Z62" si="48">SUM(Z49:AA61)</f>
        <v>8</v>
      </c>
      <c r="AA62" s="515"/>
      <c r="AB62" s="514">
        <f t="shared" ref="AB62" si="49">SUM(AB49:AC61)</f>
        <v>66</v>
      </c>
      <c r="AC62" s="515"/>
      <c r="AD62" s="512">
        <f t="shared" ref="AD62" si="50">SUM(AD49:AE61)</f>
        <v>1100</v>
      </c>
      <c r="AE62" s="513"/>
      <c r="AF62" s="512">
        <f t="shared" ref="AF62" si="51">SUM(AF49:AG61)</f>
        <v>0</v>
      </c>
      <c r="AG62" s="513"/>
      <c r="AH62" s="514">
        <f t="shared" ref="AH62" si="52">SUM(AH49:AI61)</f>
        <v>0</v>
      </c>
      <c r="AI62" s="515"/>
      <c r="AJ62" s="514">
        <f t="shared" ref="AJ62" si="53">SUM(AJ49:AK61)</f>
        <v>0</v>
      </c>
      <c r="AK62" s="515"/>
      <c r="AL62" s="514">
        <f>COUNTA(AL49:AM61)</f>
        <v>6</v>
      </c>
      <c r="AM62" s="515"/>
      <c r="AN62" s="514">
        <f>COUNTA(AN49:AO61)</f>
        <v>7</v>
      </c>
      <c r="AO62" s="515"/>
      <c r="AP62" s="516">
        <f>SUM(AP49:AR61)</f>
        <v>72</v>
      </c>
      <c r="AQ62" s="517"/>
      <c r="AR62" s="518"/>
      <c r="AS62" s="516">
        <f t="shared" ref="AS62" si="54">SUM(AS49:AU61)</f>
        <v>16</v>
      </c>
      <c r="AT62" s="517"/>
      <c r="AU62" s="518"/>
      <c r="AV62" s="516">
        <f t="shared" ref="AV62" si="55">SUM(AV49:AX61)</f>
        <v>72</v>
      </c>
      <c r="AW62" s="517"/>
      <c r="AX62" s="518"/>
      <c r="AY62" s="516">
        <f t="shared" ref="AY62" si="56">SUM(AY49:BA61)</f>
        <v>26</v>
      </c>
      <c r="AZ62" s="517"/>
      <c r="BA62" s="518"/>
      <c r="BB62" s="523"/>
      <c r="BC62" s="524"/>
      <c r="BD62" s="524"/>
      <c r="BE62" s="524"/>
      <c r="BF62" s="524"/>
      <c r="BG62" s="525"/>
      <c r="BH62" s="55"/>
      <c r="BI62" s="56"/>
      <c r="BK62" s="48"/>
      <c r="BL62" s="46"/>
      <c r="BM62" s="46"/>
      <c r="BN62" s="48"/>
      <c r="BO62" s="48"/>
      <c r="BP62" s="48"/>
      <c r="BQ62" s="48"/>
      <c r="BR62" s="48"/>
      <c r="BS62" s="48"/>
      <c r="BT62" s="48"/>
      <c r="BU62" s="48"/>
      <c r="BV62" s="48"/>
    </row>
    <row r="63" spans="1:74" s="49" customFormat="1" ht="20.25" customHeight="1" thickBot="1">
      <c r="A63" s="201" t="s">
        <v>98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43"/>
      <c r="BI63" s="18"/>
      <c r="BJ63" s="18"/>
    </row>
    <row r="64" spans="1:74" s="47" customFormat="1" ht="20.25" customHeight="1">
      <c r="A64" s="69">
        <v>1</v>
      </c>
      <c r="B64" s="244" t="s">
        <v>99</v>
      </c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6">
        <v>3</v>
      </c>
      <c r="Q64" s="247"/>
      <c r="R64" s="248">
        <v>90</v>
      </c>
      <c r="S64" s="248"/>
      <c r="T64" s="249">
        <v>44</v>
      </c>
      <c r="U64" s="250"/>
      <c r="V64" s="251">
        <v>12</v>
      </c>
      <c r="W64" s="248"/>
      <c r="X64" s="248">
        <v>12</v>
      </c>
      <c r="Y64" s="248"/>
      <c r="Z64" s="248"/>
      <c r="AA64" s="248"/>
      <c r="AB64" s="248"/>
      <c r="AC64" s="252"/>
      <c r="AD64" s="251">
        <v>78</v>
      </c>
      <c r="AE64" s="248"/>
      <c r="AF64" s="248"/>
      <c r="AG64" s="252"/>
      <c r="AH64" s="253"/>
      <c r="AI64" s="254"/>
      <c r="AJ64" s="255"/>
      <c r="AK64" s="254"/>
      <c r="AL64" s="248"/>
      <c r="AM64" s="248"/>
      <c r="AN64" s="255">
        <v>4</v>
      </c>
      <c r="AO64" s="253"/>
      <c r="AP64" s="256"/>
      <c r="AQ64" s="253"/>
      <c r="AR64" s="254"/>
      <c r="AS64" s="255"/>
      <c r="AT64" s="253"/>
      <c r="AU64" s="254"/>
      <c r="AV64" s="255">
        <v>12</v>
      </c>
      <c r="AW64" s="253"/>
      <c r="AX64" s="254"/>
      <c r="AY64" s="255"/>
      <c r="AZ64" s="253"/>
      <c r="BA64" s="257"/>
      <c r="BB64" s="258" t="s">
        <v>100</v>
      </c>
      <c r="BC64" s="259"/>
      <c r="BD64" s="259"/>
      <c r="BE64" s="259"/>
      <c r="BF64" s="259"/>
      <c r="BG64" s="260"/>
      <c r="BH64" s="78" t="s">
        <v>54</v>
      </c>
      <c r="BI64" s="46"/>
      <c r="BK64" s="48"/>
      <c r="BL64" s="46"/>
      <c r="BM64" s="46"/>
      <c r="BN64" s="48"/>
      <c r="BO64" s="48"/>
      <c r="BP64" s="48"/>
      <c r="BQ64" s="48"/>
      <c r="BR64" s="48"/>
      <c r="BS64" s="48"/>
      <c r="BT64" s="48"/>
      <c r="BU64" s="48"/>
      <c r="BV64" s="48"/>
    </row>
    <row r="65" spans="1:74" s="49" customFormat="1" ht="18.75" customHeight="1">
      <c r="A65" s="70">
        <v>2</v>
      </c>
      <c r="B65" s="137" t="s">
        <v>101</v>
      </c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9">
        <v>3</v>
      </c>
      <c r="Q65" s="140"/>
      <c r="R65" s="131">
        <v>90</v>
      </c>
      <c r="S65" s="131"/>
      <c r="T65" s="141">
        <v>44</v>
      </c>
      <c r="U65" s="142"/>
      <c r="V65" s="149">
        <v>12</v>
      </c>
      <c r="W65" s="131"/>
      <c r="X65" s="131">
        <v>8</v>
      </c>
      <c r="Y65" s="131"/>
      <c r="Z65" s="131"/>
      <c r="AA65" s="131"/>
      <c r="AB65" s="131">
        <v>4</v>
      </c>
      <c r="AC65" s="132"/>
      <c r="AD65" s="147">
        <v>78</v>
      </c>
      <c r="AE65" s="131"/>
      <c r="AF65" s="131"/>
      <c r="AG65" s="132"/>
      <c r="AH65" s="143"/>
      <c r="AI65" s="131"/>
      <c r="AJ65" s="131"/>
      <c r="AK65" s="131"/>
      <c r="AL65" s="131">
        <v>2</v>
      </c>
      <c r="AM65" s="131"/>
      <c r="AN65" s="131"/>
      <c r="AO65" s="148"/>
      <c r="AP65" s="149">
        <v>12</v>
      </c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2"/>
      <c r="BB65" s="120" t="s">
        <v>109</v>
      </c>
      <c r="BC65" s="117"/>
      <c r="BD65" s="117"/>
      <c r="BE65" s="117"/>
      <c r="BF65" s="117"/>
      <c r="BG65" s="121"/>
      <c r="BH65" s="67"/>
      <c r="BI65" s="9"/>
      <c r="BK65" s="71"/>
      <c r="BL65" s="9"/>
      <c r="BM65" s="9"/>
      <c r="BN65" s="71"/>
      <c r="BO65" s="71"/>
      <c r="BP65" s="71"/>
      <c r="BQ65" s="71"/>
      <c r="BR65" s="71"/>
      <c r="BS65" s="71"/>
      <c r="BT65" s="71"/>
      <c r="BU65" s="71"/>
      <c r="BV65" s="71"/>
    </row>
    <row r="66" spans="1:74" s="49" customFormat="1" ht="20.25" customHeight="1">
      <c r="A66" s="72">
        <v>3</v>
      </c>
      <c r="B66" s="144" t="s">
        <v>102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37"/>
      <c r="P66" s="229">
        <v>4</v>
      </c>
      <c r="Q66" s="230"/>
      <c r="R66" s="145">
        <v>150</v>
      </c>
      <c r="S66" s="145"/>
      <c r="T66" s="231">
        <v>74</v>
      </c>
      <c r="U66" s="232"/>
      <c r="V66" s="233">
        <v>22</v>
      </c>
      <c r="W66" s="145"/>
      <c r="X66" s="145">
        <v>12</v>
      </c>
      <c r="Y66" s="145"/>
      <c r="Z66" s="145"/>
      <c r="AA66" s="145"/>
      <c r="AB66" s="145">
        <v>10</v>
      </c>
      <c r="AC66" s="223"/>
      <c r="AD66" s="234">
        <v>128</v>
      </c>
      <c r="AE66" s="145"/>
      <c r="AF66" s="145"/>
      <c r="AG66" s="223"/>
      <c r="AH66" s="222"/>
      <c r="AI66" s="145"/>
      <c r="AJ66" s="145"/>
      <c r="AK66" s="145"/>
      <c r="AL66" s="145">
        <v>4</v>
      </c>
      <c r="AM66" s="145"/>
      <c r="AN66" s="145"/>
      <c r="AO66" s="146"/>
      <c r="AP66" s="233"/>
      <c r="AQ66" s="145"/>
      <c r="AR66" s="145"/>
      <c r="AS66" s="145"/>
      <c r="AT66" s="145"/>
      <c r="AU66" s="145"/>
      <c r="AV66" s="145">
        <v>18</v>
      </c>
      <c r="AW66" s="145"/>
      <c r="AX66" s="145"/>
      <c r="AY66" s="145">
        <v>4</v>
      </c>
      <c r="AZ66" s="145"/>
      <c r="BA66" s="223"/>
      <c r="BB66" s="120" t="s">
        <v>52</v>
      </c>
      <c r="BC66" s="117"/>
      <c r="BD66" s="117"/>
      <c r="BE66" s="117"/>
      <c r="BF66" s="117"/>
      <c r="BG66" s="121"/>
      <c r="BH66" s="79" t="s">
        <v>54</v>
      </c>
      <c r="BI66" s="9"/>
      <c r="BK66" s="71"/>
      <c r="BL66" s="9"/>
      <c r="BM66" s="9"/>
      <c r="BN66" s="71"/>
      <c r="BO66" s="71"/>
      <c r="BP66" s="71"/>
      <c r="BQ66" s="71"/>
      <c r="BR66" s="71"/>
      <c r="BS66" s="71"/>
      <c r="BT66" s="71"/>
      <c r="BU66" s="71"/>
      <c r="BV66" s="71"/>
    </row>
    <row r="67" spans="1:74" s="49" customFormat="1" ht="20.25" customHeight="1">
      <c r="A67" s="72">
        <v>4</v>
      </c>
      <c r="B67" s="144" t="s">
        <v>65</v>
      </c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37"/>
      <c r="P67" s="229">
        <v>5</v>
      </c>
      <c r="Q67" s="230"/>
      <c r="R67" s="145">
        <v>120</v>
      </c>
      <c r="S67" s="145"/>
      <c r="T67" s="231">
        <v>60</v>
      </c>
      <c r="U67" s="232"/>
      <c r="V67" s="233">
        <v>18</v>
      </c>
      <c r="W67" s="145"/>
      <c r="X67" s="145">
        <v>10</v>
      </c>
      <c r="Y67" s="145"/>
      <c r="Z67" s="145"/>
      <c r="AA67" s="145"/>
      <c r="AB67" s="145">
        <v>8</v>
      </c>
      <c r="AC67" s="223"/>
      <c r="AD67" s="234">
        <v>102</v>
      </c>
      <c r="AE67" s="145"/>
      <c r="AF67" s="145"/>
      <c r="AG67" s="223"/>
      <c r="AH67" s="222"/>
      <c r="AI67" s="145"/>
      <c r="AJ67" s="145"/>
      <c r="AK67" s="145"/>
      <c r="AL67" s="145">
        <v>4</v>
      </c>
      <c r="AM67" s="145"/>
      <c r="AN67" s="145"/>
      <c r="AO67" s="146"/>
      <c r="AP67" s="233"/>
      <c r="AQ67" s="145"/>
      <c r="AR67" s="145"/>
      <c r="AS67" s="145"/>
      <c r="AT67" s="145"/>
      <c r="AU67" s="145"/>
      <c r="AV67" s="145">
        <v>14</v>
      </c>
      <c r="AW67" s="145"/>
      <c r="AX67" s="145"/>
      <c r="AY67" s="145">
        <v>4</v>
      </c>
      <c r="AZ67" s="145"/>
      <c r="BA67" s="223"/>
      <c r="BB67" s="120" t="s">
        <v>53</v>
      </c>
      <c r="BC67" s="117"/>
      <c r="BD67" s="117"/>
      <c r="BE67" s="117"/>
      <c r="BF67" s="117"/>
      <c r="BG67" s="121"/>
      <c r="BH67" s="79" t="s">
        <v>54</v>
      </c>
      <c r="BI67" s="9"/>
      <c r="BK67" s="71"/>
      <c r="BL67" s="9"/>
      <c r="BM67" s="9"/>
      <c r="BN67" s="71"/>
      <c r="BO67" s="71"/>
      <c r="BP67" s="71"/>
      <c r="BQ67" s="71"/>
      <c r="BR67" s="71"/>
      <c r="BS67" s="71"/>
      <c r="BT67" s="71"/>
      <c r="BU67" s="71"/>
      <c r="BV67" s="71"/>
    </row>
    <row r="68" spans="1:74" s="49" customFormat="1" ht="20.25" customHeight="1">
      <c r="A68" s="80">
        <v>5</v>
      </c>
      <c r="B68" s="227" t="s">
        <v>67</v>
      </c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139">
        <v>2.5</v>
      </c>
      <c r="Q68" s="140"/>
      <c r="R68" s="131">
        <v>75</v>
      </c>
      <c r="S68" s="131"/>
      <c r="T68" s="141">
        <v>36</v>
      </c>
      <c r="U68" s="142"/>
      <c r="V68" s="149">
        <v>10</v>
      </c>
      <c r="W68" s="131"/>
      <c r="X68" s="131">
        <v>6</v>
      </c>
      <c r="Y68" s="131"/>
      <c r="Z68" s="131"/>
      <c r="AA68" s="131"/>
      <c r="AB68" s="131">
        <v>4</v>
      </c>
      <c r="AC68" s="132"/>
      <c r="AD68" s="147">
        <v>65</v>
      </c>
      <c r="AE68" s="131"/>
      <c r="AF68" s="131"/>
      <c r="AG68" s="148"/>
      <c r="AH68" s="149"/>
      <c r="AI68" s="131"/>
      <c r="AJ68" s="131"/>
      <c r="AK68" s="131"/>
      <c r="AL68" s="131">
        <v>2</v>
      </c>
      <c r="AM68" s="131"/>
      <c r="AN68" s="131"/>
      <c r="AO68" s="132"/>
      <c r="AP68" s="143">
        <v>6</v>
      </c>
      <c r="AQ68" s="131"/>
      <c r="AR68" s="131"/>
      <c r="AS68" s="131">
        <v>4</v>
      </c>
      <c r="AT68" s="131"/>
      <c r="AU68" s="131"/>
      <c r="AV68" s="131"/>
      <c r="AW68" s="131"/>
      <c r="AX68" s="131"/>
      <c r="AY68" s="131"/>
      <c r="AZ68" s="131"/>
      <c r="BA68" s="132"/>
      <c r="BB68" s="120" t="s">
        <v>50</v>
      </c>
      <c r="BC68" s="117"/>
      <c r="BD68" s="117"/>
      <c r="BE68" s="117"/>
      <c r="BF68" s="117"/>
      <c r="BG68" s="121"/>
      <c r="BH68" s="79" t="s">
        <v>54</v>
      </c>
      <c r="BI68" s="9"/>
      <c r="BK68" s="71"/>
      <c r="BL68" s="9"/>
      <c r="BM68" s="9"/>
      <c r="BN68" s="71"/>
      <c r="BO68" s="71"/>
      <c r="BP68" s="71"/>
      <c r="BQ68" s="71"/>
      <c r="BR68" s="71"/>
      <c r="BS68" s="71"/>
      <c r="BT68" s="71"/>
      <c r="BU68" s="71"/>
      <c r="BV68" s="71"/>
    </row>
    <row r="69" spans="1:74" s="49" customFormat="1" ht="20.25" customHeight="1">
      <c r="A69" s="81">
        <v>5</v>
      </c>
      <c r="B69" s="137" t="s">
        <v>67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9">
        <v>2.5</v>
      </c>
      <c r="Q69" s="140"/>
      <c r="R69" s="131">
        <v>75</v>
      </c>
      <c r="S69" s="131"/>
      <c r="T69" s="141">
        <v>36</v>
      </c>
      <c r="U69" s="142"/>
      <c r="V69" s="149">
        <v>10</v>
      </c>
      <c r="W69" s="131"/>
      <c r="X69" s="131">
        <v>6</v>
      </c>
      <c r="Y69" s="131"/>
      <c r="Z69" s="131"/>
      <c r="AA69" s="131"/>
      <c r="AB69" s="131">
        <v>4</v>
      </c>
      <c r="AC69" s="132"/>
      <c r="AD69" s="147">
        <v>65</v>
      </c>
      <c r="AE69" s="131"/>
      <c r="AF69" s="131"/>
      <c r="AG69" s="148"/>
      <c r="AH69" s="149"/>
      <c r="AI69" s="131"/>
      <c r="AJ69" s="131"/>
      <c r="AK69" s="131"/>
      <c r="AL69" s="163">
        <v>2</v>
      </c>
      <c r="AM69" s="163"/>
      <c r="AN69" s="131"/>
      <c r="AO69" s="132"/>
      <c r="AP69" s="143">
        <v>6</v>
      </c>
      <c r="AQ69" s="131"/>
      <c r="AR69" s="131"/>
      <c r="AS69" s="131">
        <v>4</v>
      </c>
      <c r="AT69" s="131"/>
      <c r="AU69" s="131"/>
      <c r="AV69" s="131"/>
      <c r="AW69" s="131"/>
      <c r="AX69" s="131"/>
      <c r="AY69" s="131"/>
      <c r="AZ69" s="131"/>
      <c r="BA69" s="132"/>
      <c r="BB69" s="120" t="s">
        <v>51</v>
      </c>
      <c r="BC69" s="117"/>
      <c r="BD69" s="117"/>
      <c r="BE69" s="117"/>
      <c r="BF69" s="117"/>
      <c r="BG69" s="121"/>
      <c r="BH69" s="79" t="s">
        <v>54</v>
      </c>
      <c r="BI69" s="9"/>
      <c r="BK69" s="71"/>
      <c r="BL69" s="9"/>
      <c r="BM69" s="9"/>
      <c r="BN69" s="71"/>
      <c r="BO69" s="71"/>
      <c r="BP69" s="71"/>
      <c r="BQ69" s="71"/>
      <c r="BR69" s="71"/>
      <c r="BS69" s="71"/>
      <c r="BT69" s="71"/>
      <c r="BU69" s="71"/>
      <c r="BV69" s="71"/>
    </row>
    <row r="70" spans="1:74" s="49" customFormat="1" ht="20.25" customHeight="1">
      <c r="A70" s="70">
        <v>6</v>
      </c>
      <c r="B70" s="137" t="s">
        <v>103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9">
        <v>3</v>
      </c>
      <c r="Q70" s="140"/>
      <c r="R70" s="131">
        <v>90</v>
      </c>
      <c r="S70" s="131"/>
      <c r="T70" s="221">
        <v>44</v>
      </c>
      <c r="U70" s="142"/>
      <c r="V70" s="149">
        <v>12</v>
      </c>
      <c r="W70" s="131"/>
      <c r="X70" s="131">
        <v>8</v>
      </c>
      <c r="Y70" s="131"/>
      <c r="Z70" s="131"/>
      <c r="AA70" s="131"/>
      <c r="AB70" s="131">
        <v>4</v>
      </c>
      <c r="AC70" s="132"/>
      <c r="AD70" s="147">
        <v>78</v>
      </c>
      <c r="AE70" s="131"/>
      <c r="AF70" s="131"/>
      <c r="AG70" s="132"/>
      <c r="AH70" s="143"/>
      <c r="AI70" s="131"/>
      <c r="AJ70" s="131"/>
      <c r="AK70" s="131"/>
      <c r="AL70" s="131">
        <v>2</v>
      </c>
      <c r="AM70" s="131"/>
      <c r="AN70" s="131"/>
      <c r="AO70" s="148"/>
      <c r="AP70" s="149">
        <v>12</v>
      </c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2"/>
      <c r="BB70" s="120" t="s">
        <v>53</v>
      </c>
      <c r="BC70" s="117"/>
      <c r="BD70" s="117"/>
      <c r="BE70" s="117"/>
      <c r="BF70" s="117"/>
      <c r="BG70" s="121"/>
      <c r="BH70" s="67"/>
      <c r="BI70" s="9"/>
      <c r="BK70" s="71"/>
      <c r="BL70" s="9"/>
      <c r="BM70" s="9"/>
      <c r="BN70" s="71"/>
      <c r="BO70" s="71"/>
      <c r="BP70" s="71"/>
      <c r="BQ70" s="71"/>
      <c r="BR70" s="71"/>
      <c r="BS70" s="71"/>
      <c r="BT70" s="71"/>
      <c r="BU70" s="71"/>
      <c r="BV70" s="71"/>
    </row>
    <row r="71" spans="1:74" s="49" customFormat="1" ht="20.25" customHeight="1">
      <c r="A71" s="70">
        <v>7</v>
      </c>
      <c r="B71" s="137" t="s">
        <v>70</v>
      </c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9">
        <v>3</v>
      </c>
      <c r="Q71" s="140"/>
      <c r="R71" s="131">
        <v>90</v>
      </c>
      <c r="S71" s="131"/>
      <c r="T71" s="141">
        <v>44</v>
      </c>
      <c r="U71" s="142"/>
      <c r="V71" s="149">
        <v>12</v>
      </c>
      <c r="W71" s="131"/>
      <c r="X71" s="131">
        <v>8</v>
      </c>
      <c r="Y71" s="131"/>
      <c r="Z71" s="131"/>
      <c r="AA71" s="131"/>
      <c r="AB71" s="131">
        <v>4</v>
      </c>
      <c r="AC71" s="132"/>
      <c r="AD71" s="147">
        <v>78</v>
      </c>
      <c r="AE71" s="131"/>
      <c r="AF71" s="131"/>
      <c r="AG71" s="132"/>
      <c r="AH71" s="143"/>
      <c r="AI71" s="131"/>
      <c r="AJ71" s="131"/>
      <c r="AK71" s="131"/>
      <c r="AL71" s="131"/>
      <c r="AM71" s="131"/>
      <c r="AN71" s="131">
        <v>4</v>
      </c>
      <c r="AO71" s="148"/>
      <c r="AP71" s="149"/>
      <c r="AQ71" s="131"/>
      <c r="AR71" s="131"/>
      <c r="AS71" s="131"/>
      <c r="AT71" s="131"/>
      <c r="AU71" s="131"/>
      <c r="AV71" s="131">
        <v>8</v>
      </c>
      <c r="AW71" s="131"/>
      <c r="AX71" s="131"/>
      <c r="AY71" s="131">
        <v>4</v>
      </c>
      <c r="AZ71" s="131"/>
      <c r="BA71" s="132"/>
      <c r="BB71" s="120" t="s">
        <v>53</v>
      </c>
      <c r="BC71" s="117"/>
      <c r="BD71" s="117"/>
      <c r="BE71" s="117"/>
      <c r="BF71" s="117"/>
      <c r="BG71" s="121"/>
      <c r="BH71" s="73"/>
      <c r="BI71" s="9"/>
      <c r="BK71" s="71"/>
      <c r="BL71" s="9"/>
      <c r="BM71" s="9"/>
      <c r="BN71" s="71"/>
      <c r="BO71" s="71"/>
      <c r="BP71" s="71"/>
      <c r="BQ71" s="71"/>
      <c r="BR71" s="71"/>
      <c r="BS71" s="71"/>
      <c r="BT71" s="71"/>
      <c r="BU71" s="71"/>
      <c r="BV71" s="71"/>
    </row>
    <row r="72" spans="1:74" s="49" customFormat="1" ht="36.75" customHeight="1">
      <c r="A72" s="70">
        <v>8</v>
      </c>
      <c r="B72" s="217" t="s">
        <v>165</v>
      </c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139">
        <v>4</v>
      </c>
      <c r="Q72" s="140"/>
      <c r="R72" s="131">
        <v>120</v>
      </c>
      <c r="S72" s="131"/>
      <c r="T72" s="141">
        <v>60</v>
      </c>
      <c r="U72" s="142"/>
      <c r="V72" s="149">
        <v>18</v>
      </c>
      <c r="W72" s="131"/>
      <c r="X72" s="131">
        <v>10</v>
      </c>
      <c r="Y72" s="131"/>
      <c r="Z72" s="131"/>
      <c r="AA72" s="131"/>
      <c r="AB72" s="131">
        <v>8</v>
      </c>
      <c r="AC72" s="132"/>
      <c r="AD72" s="147">
        <v>102</v>
      </c>
      <c r="AE72" s="131"/>
      <c r="AF72" s="131"/>
      <c r="AG72" s="148"/>
      <c r="AH72" s="149"/>
      <c r="AI72" s="131"/>
      <c r="AJ72" s="131"/>
      <c r="AK72" s="131"/>
      <c r="AL72" s="131"/>
      <c r="AM72" s="131"/>
      <c r="AN72" s="131">
        <v>2</v>
      </c>
      <c r="AO72" s="132"/>
      <c r="AP72" s="143">
        <v>10</v>
      </c>
      <c r="AQ72" s="131"/>
      <c r="AR72" s="131"/>
      <c r="AS72" s="131">
        <v>8</v>
      </c>
      <c r="AT72" s="131"/>
      <c r="AU72" s="131"/>
      <c r="AV72" s="131"/>
      <c r="AW72" s="131"/>
      <c r="AX72" s="131"/>
      <c r="AY72" s="131"/>
      <c r="AZ72" s="131"/>
      <c r="BA72" s="132"/>
      <c r="BB72" s="120" t="s">
        <v>52</v>
      </c>
      <c r="BC72" s="117"/>
      <c r="BD72" s="117"/>
      <c r="BE72" s="117"/>
      <c r="BF72" s="117"/>
      <c r="BG72" s="121"/>
      <c r="BH72" s="100" t="s">
        <v>54</v>
      </c>
      <c r="BI72" s="9"/>
      <c r="BK72" s="71"/>
      <c r="BL72" s="9"/>
      <c r="BM72" s="9"/>
      <c r="BN72" s="71"/>
      <c r="BO72" s="71"/>
      <c r="BP72" s="71"/>
      <c r="BQ72" s="71"/>
      <c r="BR72" s="71"/>
      <c r="BS72" s="71"/>
      <c r="BT72" s="71"/>
      <c r="BU72" s="71"/>
      <c r="BV72" s="71"/>
    </row>
    <row r="73" spans="1:74" s="49" customFormat="1" ht="23.25" customHeight="1">
      <c r="A73" s="70">
        <v>9</v>
      </c>
      <c r="B73" s="122" t="s">
        <v>167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30">
        <v>4</v>
      </c>
      <c r="Q73" s="133"/>
      <c r="R73" s="126">
        <v>120</v>
      </c>
      <c r="S73" s="126"/>
      <c r="T73" s="126">
        <v>60</v>
      </c>
      <c r="U73" s="134"/>
      <c r="V73" s="130">
        <v>18</v>
      </c>
      <c r="W73" s="126"/>
      <c r="X73" s="126">
        <v>10</v>
      </c>
      <c r="Y73" s="126"/>
      <c r="Z73" s="126"/>
      <c r="AA73" s="126"/>
      <c r="AB73" s="126">
        <v>8</v>
      </c>
      <c r="AC73" s="136"/>
      <c r="AD73" s="130">
        <v>102</v>
      </c>
      <c r="AE73" s="126"/>
      <c r="AF73" s="126"/>
      <c r="AG73" s="135"/>
      <c r="AH73" s="130"/>
      <c r="AI73" s="126"/>
      <c r="AJ73" s="126"/>
      <c r="AK73" s="126"/>
      <c r="AL73" s="126"/>
      <c r="AM73" s="126"/>
      <c r="AN73" s="126">
        <v>4</v>
      </c>
      <c r="AO73" s="136"/>
      <c r="AP73" s="128"/>
      <c r="AQ73" s="126"/>
      <c r="AR73" s="126"/>
      <c r="AS73" s="126"/>
      <c r="AT73" s="126"/>
      <c r="AU73" s="126"/>
      <c r="AV73" s="126">
        <v>10</v>
      </c>
      <c r="AW73" s="126"/>
      <c r="AX73" s="126"/>
      <c r="AY73" s="126">
        <v>8</v>
      </c>
      <c r="AZ73" s="126"/>
      <c r="BA73" s="136"/>
      <c r="BB73" s="224" t="s">
        <v>51</v>
      </c>
      <c r="BC73" s="225"/>
      <c r="BD73" s="225"/>
      <c r="BE73" s="225"/>
      <c r="BF73" s="225"/>
      <c r="BG73" s="226"/>
      <c r="BH73" s="102" t="s">
        <v>54</v>
      </c>
      <c r="BI73" s="9"/>
      <c r="BK73" s="71"/>
      <c r="BL73" s="9"/>
      <c r="BM73" s="9"/>
      <c r="BN73" s="71"/>
      <c r="BO73" s="71"/>
      <c r="BP73" s="71"/>
      <c r="BQ73" s="71"/>
      <c r="BR73" s="71"/>
      <c r="BS73" s="71"/>
      <c r="BT73" s="71"/>
      <c r="BU73" s="71"/>
      <c r="BV73" s="71"/>
    </row>
    <row r="74" spans="1:74" s="49" customFormat="1" ht="37.5" customHeight="1">
      <c r="A74" s="74">
        <v>10</v>
      </c>
      <c r="B74" s="217" t="s">
        <v>166</v>
      </c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139">
        <v>4</v>
      </c>
      <c r="Q74" s="140"/>
      <c r="R74" s="131">
        <v>120</v>
      </c>
      <c r="S74" s="131"/>
      <c r="T74" s="221">
        <v>60</v>
      </c>
      <c r="U74" s="142"/>
      <c r="V74" s="149">
        <v>18</v>
      </c>
      <c r="W74" s="131"/>
      <c r="X74" s="131">
        <v>10</v>
      </c>
      <c r="Y74" s="131"/>
      <c r="Z74" s="131"/>
      <c r="AA74" s="131"/>
      <c r="AB74" s="131">
        <v>8</v>
      </c>
      <c r="AC74" s="132"/>
      <c r="AD74" s="149">
        <v>102</v>
      </c>
      <c r="AE74" s="131"/>
      <c r="AF74" s="131"/>
      <c r="AG74" s="148"/>
      <c r="AH74" s="149"/>
      <c r="AI74" s="131"/>
      <c r="AJ74" s="131"/>
      <c r="AK74" s="131"/>
      <c r="AL74" s="131"/>
      <c r="AM74" s="131"/>
      <c r="AN74" s="131">
        <v>2</v>
      </c>
      <c r="AO74" s="132"/>
      <c r="AP74" s="222">
        <v>10</v>
      </c>
      <c r="AQ74" s="145"/>
      <c r="AR74" s="145"/>
      <c r="AS74" s="145">
        <v>8</v>
      </c>
      <c r="AT74" s="145"/>
      <c r="AU74" s="145"/>
      <c r="AV74" s="145"/>
      <c r="AW74" s="145"/>
      <c r="AX74" s="145"/>
      <c r="AY74" s="145"/>
      <c r="AZ74" s="145"/>
      <c r="BA74" s="223"/>
      <c r="BB74" s="120" t="s">
        <v>50</v>
      </c>
      <c r="BC74" s="117"/>
      <c r="BD74" s="117"/>
      <c r="BE74" s="117"/>
      <c r="BF74" s="117"/>
      <c r="BG74" s="121"/>
      <c r="BH74" s="101" t="s">
        <v>54</v>
      </c>
      <c r="BI74" s="9"/>
      <c r="BK74" s="71"/>
      <c r="BL74" s="9"/>
      <c r="BM74" s="9"/>
      <c r="BN74" s="71"/>
      <c r="BO74" s="71"/>
      <c r="BP74" s="71"/>
      <c r="BQ74" s="71"/>
      <c r="BR74" s="71"/>
      <c r="BS74" s="71"/>
      <c r="BT74" s="71"/>
      <c r="BU74" s="71"/>
      <c r="BV74" s="71"/>
    </row>
    <row r="75" spans="1:74" s="47" customFormat="1" ht="27" customHeight="1">
      <c r="A75" s="74">
        <v>11</v>
      </c>
      <c r="B75" s="217" t="s">
        <v>168</v>
      </c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139">
        <v>4</v>
      </c>
      <c r="Q75" s="140"/>
      <c r="R75" s="131">
        <v>120</v>
      </c>
      <c r="S75" s="131"/>
      <c r="T75" s="141">
        <v>60</v>
      </c>
      <c r="U75" s="142"/>
      <c r="V75" s="149">
        <v>18</v>
      </c>
      <c r="W75" s="131"/>
      <c r="X75" s="131">
        <v>10</v>
      </c>
      <c r="Y75" s="131"/>
      <c r="Z75" s="131"/>
      <c r="AA75" s="131"/>
      <c r="AB75" s="131">
        <v>8</v>
      </c>
      <c r="AC75" s="132"/>
      <c r="AD75" s="147">
        <v>102</v>
      </c>
      <c r="AE75" s="131"/>
      <c r="AF75" s="131"/>
      <c r="AG75" s="148"/>
      <c r="AH75" s="149"/>
      <c r="AI75" s="131"/>
      <c r="AJ75" s="131"/>
      <c r="AK75" s="131"/>
      <c r="AL75" s="166"/>
      <c r="AM75" s="166"/>
      <c r="AN75" s="131">
        <v>4</v>
      </c>
      <c r="AO75" s="170"/>
      <c r="AP75" s="171"/>
      <c r="AQ75" s="166"/>
      <c r="AR75" s="166"/>
      <c r="AS75" s="166"/>
      <c r="AT75" s="166"/>
      <c r="AU75" s="166"/>
      <c r="AV75" s="166">
        <v>10</v>
      </c>
      <c r="AW75" s="166"/>
      <c r="AX75" s="166"/>
      <c r="AY75" s="166">
        <v>8</v>
      </c>
      <c r="AZ75" s="166"/>
      <c r="BA75" s="170"/>
      <c r="BB75" s="120" t="s">
        <v>53</v>
      </c>
      <c r="BC75" s="117"/>
      <c r="BD75" s="117"/>
      <c r="BE75" s="117"/>
      <c r="BF75" s="117"/>
      <c r="BG75" s="121"/>
      <c r="BH75" s="103" t="s">
        <v>54</v>
      </c>
      <c r="BI75" s="46"/>
      <c r="BK75" s="48"/>
      <c r="BL75" s="46"/>
      <c r="BM75" s="46"/>
      <c r="BN75" s="48"/>
      <c r="BO75" s="48"/>
      <c r="BP75" s="48"/>
      <c r="BQ75" s="48"/>
      <c r="BR75" s="48"/>
      <c r="BS75" s="48"/>
      <c r="BT75" s="48"/>
      <c r="BU75" s="48"/>
      <c r="BV75" s="48"/>
    </row>
    <row r="76" spans="1:74" s="47" customFormat="1" ht="20.25" customHeight="1">
      <c r="A76" s="82">
        <v>12</v>
      </c>
      <c r="B76" s="144" t="s">
        <v>107</v>
      </c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37"/>
      <c r="P76" s="164">
        <v>3</v>
      </c>
      <c r="Q76" s="165"/>
      <c r="R76" s="166">
        <v>90</v>
      </c>
      <c r="S76" s="166"/>
      <c r="T76" s="167"/>
      <c r="U76" s="168"/>
      <c r="V76" s="169"/>
      <c r="W76" s="166"/>
      <c r="X76" s="166"/>
      <c r="Y76" s="166"/>
      <c r="Z76" s="166"/>
      <c r="AA76" s="166"/>
      <c r="AB76" s="166"/>
      <c r="AC76" s="170"/>
      <c r="AD76" s="169">
        <v>60</v>
      </c>
      <c r="AE76" s="166"/>
      <c r="AF76" s="166">
        <v>120</v>
      </c>
      <c r="AG76" s="170"/>
      <c r="AH76" s="171"/>
      <c r="AI76" s="166"/>
      <c r="AJ76" s="166"/>
      <c r="AK76" s="166"/>
      <c r="AL76" s="166"/>
      <c r="AM76" s="166"/>
      <c r="AN76" s="131">
        <v>4</v>
      </c>
      <c r="AO76" s="219"/>
      <c r="AP76" s="220"/>
      <c r="AQ76" s="173"/>
      <c r="AR76" s="174"/>
      <c r="AS76" s="172"/>
      <c r="AT76" s="173"/>
      <c r="AU76" s="174"/>
      <c r="AV76" s="172"/>
      <c r="AW76" s="173"/>
      <c r="AX76" s="174"/>
      <c r="AY76" s="172"/>
      <c r="AZ76" s="173"/>
      <c r="BA76" s="175"/>
      <c r="BB76" s="120"/>
      <c r="BC76" s="117"/>
      <c r="BD76" s="117"/>
      <c r="BE76" s="117"/>
      <c r="BF76" s="117"/>
      <c r="BG76" s="121"/>
      <c r="BH76" s="75"/>
      <c r="BI76" s="46"/>
      <c r="BK76" s="48"/>
      <c r="BL76" s="46"/>
      <c r="BM76" s="46"/>
      <c r="BN76" s="48"/>
      <c r="BO76" s="48"/>
      <c r="BP76" s="48"/>
      <c r="BQ76" s="48"/>
      <c r="BR76" s="48"/>
      <c r="BS76" s="48"/>
      <c r="BT76" s="48"/>
      <c r="BU76" s="48"/>
      <c r="BV76" s="48"/>
    </row>
    <row r="77" spans="1:74" s="47" customFormat="1" ht="20.25" customHeight="1" thickBot="1">
      <c r="A77" s="74">
        <v>12</v>
      </c>
      <c r="B77" s="144" t="s">
        <v>108</v>
      </c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37"/>
      <c r="P77" s="164">
        <v>3</v>
      </c>
      <c r="Q77" s="165"/>
      <c r="R77" s="166">
        <v>90</v>
      </c>
      <c r="S77" s="166"/>
      <c r="T77" s="167"/>
      <c r="U77" s="168"/>
      <c r="V77" s="169"/>
      <c r="W77" s="166"/>
      <c r="X77" s="166"/>
      <c r="Y77" s="166"/>
      <c r="Z77" s="166"/>
      <c r="AA77" s="166"/>
      <c r="AB77" s="166"/>
      <c r="AC77" s="170"/>
      <c r="AD77" s="169">
        <v>60</v>
      </c>
      <c r="AE77" s="166"/>
      <c r="AF77" s="166">
        <v>120</v>
      </c>
      <c r="AG77" s="170"/>
      <c r="AH77" s="171"/>
      <c r="AI77" s="166"/>
      <c r="AJ77" s="166"/>
      <c r="AK77" s="166"/>
      <c r="AL77" s="166"/>
      <c r="AM77" s="166"/>
      <c r="AN77" s="131">
        <v>4</v>
      </c>
      <c r="AO77" s="219"/>
      <c r="AP77" s="220"/>
      <c r="AQ77" s="173"/>
      <c r="AR77" s="174"/>
      <c r="AS77" s="172"/>
      <c r="AT77" s="173"/>
      <c r="AU77" s="174"/>
      <c r="AV77" s="172"/>
      <c r="AW77" s="173"/>
      <c r="AX77" s="174"/>
      <c r="AY77" s="172"/>
      <c r="AZ77" s="173"/>
      <c r="BA77" s="175"/>
      <c r="BB77" s="120"/>
      <c r="BC77" s="117"/>
      <c r="BD77" s="117"/>
      <c r="BE77" s="117"/>
      <c r="BF77" s="117"/>
      <c r="BG77" s="121"/>
      <c r="BH77" s="75"/>
      <c r="BI77" s="46"/>
      <c r="BK77" s="48"/>
      <c r="BL77" s="46"/>
      <c r="BM77" s="46"/>
      <c r="BN77" s="48"/>
      <c r="BO77" s="48"/>
      <c r="BP77" s="48"/>
      <c r="BQ77" s="48"/>
      <c r="BR77" s="48"/>
      <c r="BS77" s="48"/>
      <c r="BT77" s="48"/>
      <c r="BU77" s="48"/>
      <c r="BV77" s="48"/>
    </row>
    <row r="78" spans="1:74" s="29" customFormat="1" ht="20.25" customHeight="1" thickBot="1">
      <c r="A78" s="176" t="s">
        <v>68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82">
        <f>SUM(P64:Q77)</f>
        <v>48</v>
      </c>
      <c r="Q78" s="183"/>
      <c r="R78" s="182">
        <f>SUM(R64:S77)</f>
        <v>1440</v>
      </c>
      <c r="S78" s="183"/>
      <c r="T78" s="182">
        <f>SUM(T64:U77)</f>
        <v>622</v>
      </c>
      <c r="U78" s="183"/>
      <c r="V78" s="182">
        <f>SUM(V64:W77)</f>
        <v>180</v>
      </c>
      <c r="W78" s="183"/>
      <c r="X78" s="182">
        <f>SUM(X64:Y77)</f>
        <v>110</v>
      </c>
      <c r="Y78" s="183"/>
      <c r="Z78" s="182">
        <f>SUM(Z64:AA77)</f>
        <v>0</v>
      </c>
      <c r="AA78" s="183"/>
      <c r="AB78" s="182">
        <f>SUM(AB64:AC77)</f>
        <v>70</v>
      </c>
      <c r="AC78" s="183"/>
      <c r="AD78" s="182">
        <f>SUM(AD64:AE77)</f>
        <v>1200</v>
      </c>
      <c r="AE78" s="183"/>
      <c r="AF78" s="182">
        <f>SUM(AF64:AG77)</f>
        <v>240</v>
      </c>
      <c r="AG78" s="183"/>
      <c r="AH78" s="182">
        <f>SUM(AH64:AI77)</f>
        <v>0</v>
      </c>
      <c r="AI78" s="183"/>
      <c r="AJ78" s="182">
        <f>SUM(AJ64:AK77)</f>
        <v>0</v>
      </c>
      <c r="AK78" s="183"/>
      <c r="AL78" s="182">
        <v>5</v>
      </c>
      <c r="AM78" s="183"/>
      <c r="AN78" s="182">
        <v>7</v>
      </c>
      <c r="AO78" s="183"/>
      <c r="AP78" s="198">
        <f>SUM(AP64:AQ77)</f>
        <v>56</v>
      </c>
      <c r="AQ78" s="199"/>
      <c r="AR78" s="200"/>
      <c r="AS78" s="199">
        <v>24</v>
      </c>
      <c r="AT78" s="199"/>
      <c r="AU78" s="200"/>
      <c r="AV78" s="198">
        <f>SUM(AV64:AW77)</f>
        <v>72</v>
      </c>
      <c r="AW78" s="199"/>
      <c r="AX78" s="199"/>
      <c r="AY78" s="198">
        <v>28</v>
      </c>
      <c r="AZ78" s="199"/>
      <c r="BA78" s="200"/>
      <c r="BB78" s="158"/>
      <c r="BC78" s="159"/>
      <c r="BD78" s="159"/>
      <c r="BE78" s="159"/>
      <c r="BF78" s="159"/>
      <c r="BG78" s="160"/>
      <c r="BH78" s="76"/>
      <c r="BI78" s="28"/>
      <c r="BK78" s="30"/>
      <c r="BL78" s="28"/>
      <c r="BM78" s="28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1:74" ht="21" customHeight="1" thickBot="1">
      <c r="A79" s="390" t="s">
        <v>125</v>
      </c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43"/>
      <c r="BI79" s="24"/>
      <c r="BJ79" s="33">
        <f t="shared" ref="BJ79:BJ92" si="57">T79*0.3</f>
        <v>0</v>
      </c>
    </row>
    <row r="80" spans="1:74" s="26" customFormat="1" ht="12" customHeight="1">
      <c r="A80" s="92">
        <v>1</v>
      </c>
      <c r="B80" s="391" t="s">
        <v>69</v>
      </c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3"/>
      <c r="P80" s="394">
        <v>4</v>
      </c>
      <c r="Q80" s="395"/>
      <c r="R80" s="348">
        <f t="shared" ref="R80:R82" si="58">P80*30</f>
        <v>120</v>
      </c>
      <c r="S80" s="395"/>
      <c r="T80" s="348">
        <v>60</v>
      </c>
      <c r="U80" s="349"/>
      <c r="V80" s="350">
        <f t="shared" ref="V80:V82" si="59">X80+Z80+AB80</f>
        <v>18</v>
      </c>
      <c r="W80" s="346"/>
      <c r="X80" s="345">
        <v>14</v>
      </c>
      <c r="Y80" s="346"/>
      <c r="Z80" s="345">
        <v>4</v>
      </c>
      <c r="AA80" s="346"/>
      <c r="AB80" s="345"/>
      <c r="AC80" s="346"/>
      <c r="AD80" s="397">
        <f t="shared" ref="AD80:AD82" si="60">R80-V80</f>
        <v>102</v>
      </c>
      <c r="AE80" s="346"/>
      <c r="AF80" s="345"/>
      <c r="AG80" s="396"/>
      <c r="AH80" s="350"/>
      <c r="AI80" s="346"/>
      <c r="AJ80" s="345"/>
      <c r="AK80" s="346"/>
      <c r="AL80" s="345">
        <v>2</v>
      </c>
      <c r="AM80" s="346"/>
      <c r="AN80" s="345"/>
      <c r="AO80" s="356"/>
      <c r="AP80" s="394">
        <v>18</v>
      </c>
      <c r="AQ80" s="395"/>
      <c r="AR80" s="395"/>
      <c r="AS80" s="348"/>
      <c r="AT80" s="395"/>
      <c r="AU80" s="395"/>
      <c r="AV80" s="348"/>
      <c r="AW80" s="395"/>
      <c r="AX80" s="395"/>
      <c r="AY80" s="348"/>
      <c r="AZ80" s="395"/>
      <c r="BA80" s="349"/>
      <c r="BB80" s="350" t="s">
        <v>53</v>
      </c>
      <c r="BC80" s="356"/>
      <c r="BD80" s="356"/>
      <c r="BE80" s="356"/>
      <c r="BF80" s="356"/>
      <c r="BG80" s="396"/>
      <c r="BH80" s="88" t="s">
        <v>54</v>
      </c>
      <c r="BI80" s="25"/>
      <c r="BJ80" s="33">
        <f t="shared" si="57"/>
        <v>18</v>
      </c>
      <c r="BK80" s="27"/>
      <c r="BL80" s="25"/>
      <c r="BM80" s="25"/>
      <c r="BN80" s="27"/>
      <c r="BO80" s="27"/>
      <c r="BP80" s="27"/>
      <c r="BQ80" s="27"/>
      <c r="BR80" s="27"/>
      <c r="BS80" s="27"/>
      <c r="BT80" s="27"/>
      <c r="BU80" s="27"/>
      <c r="BV80" s="27"/>
    </row>
    <row r="81" spans="1:74" s="26" customFormat="1" ht="12" customHeight="1">
      <c r="A81" s="91">
        <v>2</v>
      </c>
      <c r="B81" s="355" t="s">
        <v>116</v>
      </c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7"/>
      <c r="P81" s="338">
        <v>6</v>
      </c>
      <c r="Q81" s="114"/>
      <c r="R81" s="113">
        <f t="shared" si="58"/>
        <v>180</v>
      </c>
      <c r="S81" s="114"/>
      <c r="T81" s="113">
        <v>80</v>
      </c>
      <c r="U81" s="339"/>
      <c r="V81" s="335">
        <f t="shared" si="59"/>
        <v>24</v>
      </c>
      <c r="W81" s="336"/>
      <c r="X81" s="333">
        <v>14</v>
      </c>
      <c r="Y81" s="336"/>
      <c r="Z81" s="333"/>
      <c r="AA81" s="336"/>
      <c r="AB81" s="333">
        <v>10</v>
      </c>
      <c r="AC81" s="336"/>
      <c r="AD81" s="354">
        <f t="shared" si="60"/>
        <v>156</v>
      </c>
      <c r="AE81" s="336"/>
      <c r="AF81" s="333"/>
      <c r="AG81" s="334"/>
      <c r="AH81" s="335"/>
      <c r="AI81" s="336"/>
      <c r="AJ81" s="333"/>
      <c r="AK81" s="336"/>
      <c r="AL81" s="333">
        <v>4</v>
      </c>
      <c r="AM81" s="336"/>
      <c r="AN81" s="333"/>
      <c r="AO81" s="337"/>
      <c r="AP81" s="338"/>
      <c r="AQ81" s="114"/>
      <c r="AR81" s="114"/>
      <c r="AS81" s="113"/>
      <c r="AT81" s="114"/>
      <c r="AU81" s="114"/>
      <c r="AV81" s="113">
        <v>14</v>
      </c>
      <c r="AW81" s="114"/>
      <c r="AX81" s="114"/>
      <c r="AY81" s="113">
        <v>10</v>
      </c>
      <c r="AZ81" s="114"/>
      <c r="BA81" s="339"/>
      <c r="BB81" s="335" t="s">
        <v>53</v>
      </c>
      <c r="BC81" s="337"/>
      <c r="BD81" s="337"/>
      <c r="BE81" s="337"/>
      <c r="BF81" s="337"/>
      <c r="BG81" s="334"/>
      <c r="BH81" s="89" t="s">
        <v>54</v>
      </c>
      <c r="BI81" s="25"/>
      <c r="BJ81" s="33">
        <f t="shared" si="57"/>
        <v>24</v>
      </c>
      <c r="BK81" s="27"/>
      <c r="BL81" s="25"/>
      <c r="BM81" s="25"/>
      <c r="BN81" s="27"/>
      <c r="BO81" s="27"/>
      <c r="BP81" s="27"/>
      <c r="BQ81" s="27"/>
      <c r="BR81" s="27"/>
      <c r="BS81" s="27"/>
      <c r="BT81" s="27"/>
      <c r="BU81" s="27"/>
      <c r="BV81" s="27"/>
    </row>
    <row r="82" spans="1:74" s="26" customFormat="1" ht="12" customHeight="1">
      <c r="A82" s="91">
        <v>3</v>
      </c>
      <c r="B82" s="351" t="s">
        <v>71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52"/>
      <c r="P82" s="338">
        <v>5</v>
      </c>
      <c r="Q82" s="114"/>
      <c r="R82" s="113">
        <f t="shared" si="58"/>
        <v>150</v>
      </c>
      <c r="S82" s="114"/>
      <c r="T82" s="113">
        <v>74</v>
      </c>
      <c r="U82" s="339"/>
      <c r="V82" s="335">
        <f t="shared" si="59"/>
        <v>22</v>
      </c>
      <c r="W82" s="336"/>
      <c r="X82" s="333">
        <v>12</v>
      </c>
      <c r="Y82" s="336"/>
      <c r="Z82" s="333"/>
      <c r="AA82" s="336"/>
      <c r="AB82" s="333">
        <v>10</v>
      </c>
      <c r="AC82" s="336"/>
      <c r="AD82" s="354">
        <f t="shared" si="60"/>
        <v>128</v>
      </c>
      <c r="AE82" s="336"/>
      <c r="AF82" s="333"/>
      <c r="AG82" s="334"/>
      <c r="AH82" s="405"/>
      <c r="AI82" s="343"/>
      <c r="AJ82" s="342"/>
      <c r="AK82" s="343"/>
      <c r="AL82" s="342">
        <v>4</v>
      </c>
      <c r="AM82" s="343"/>
      <c r="AN82" s="342"/>
      <c r="AO82" s="344"/>
      <c r="AP82" s="338"/>
      <c r="AQ82" s="114"/>
      <c r="AR82" s="114"/>
      <c r="AS82" s="113"/>
      <c r="AT82" s="114"/>
      <c r="AU82" s="114"/>
      <c r="AV82" s="113">
        <v>22</v>
      </c>
      <c r="AW82" s="114"/>
      <c r="AX82" s="114"/>
      <c r="AY82" s="113"/>
      <c r="AZ82" s="114"/>
      <c r="BA82" s="339"/>
      <c r="BB82" s="335" t="s">
        <v>53</v>
      </c>
      <c r="BC82" s="337"/>
      <c r="BD82" s="337"/>
      <c r="BE82" s="337"/>
      <c r="BF82" s="337"/>
      <c r="BG82" s="334"/>
      <c r="BH82" s="89" t="s">
        <v>54</v>
      </c>
      <c r="BI82" s="25"/>
      <c r="BJ82" s="33">
        <f t="shared" si="57"/>
        <v>22.2</v>
      </c>
      <c r="BK82" s="27"/>
      <c r="BL82" s="25"/>
      <c r="BM82" s="25"/>
      <c r="BN82" s="27"/>
      <c r="BO82" s="27"/>
      <c r="BP82" s="27"/>
      <c r="BQ82" s="27"/>
      <c r="BR82" s="27"/>
      <c r="BS82" s="27"/>
      <c r="BT82" s="27"/>
      <c r="BU82" s="27"/>
      <c r="BV82" s="27"/>
    </row>
    <row r="83" spans="1:74" s="26" customFormat="1" ht="12" customHeight="1">
      <c r="A83" s="91">
        <v>4</v>
      </c>
      <c r="B83" s="403" t="s">
        <v>72</v>
      </c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4"/>
      <c r="P83" s="111">
        <v>4</v>
      </c>
      <c r="Q83" s="112"/>
      <c r="R83" s="117">
        <f t="shared" ref="R83:R91" si="61">P83*30</f>
        <v>120</v>
      </c>
      <c r="S83" s="117"/>
      <c r="T83" s="347">
        <v>60</v>
      </c>
      <c r="U83" s="115"/>
      <c r="V83" s="116">
        <f t="shared" ref="V83:V85" si="62">X83+Z83+AB83</f>
        <v>18</v>
      </c>
      <c r="W83" s="117"/>
      <c r="X83" s="117">
        <v>10</v>
      </c>
      <c r="Y83" s="117"/>
      <c r="Z83" s="117"/>
      <c r="AA83" s="117"/>
      <c r="AB83" s="117">
        <v>8</v>
      </c>
      <c r="AC83" s="118"/>
      <c r="AD83" s="120">
        <f t="shared" ref="AD83:AD85" si="63">R83-V83</f>
        <v>102</v>
      </c>
      <c r="AE83" s="117"/>
      <c r="AF83" s="117"/>
      <c r="AG83" s="121"/>
      <c r="AH83" s="116"/>
      <c r="AI83" s="117"/>
      <c r="AJ83" s="117"/>
      <c r="AK83" s="117"/>
      <c r="AL83" s="117">
        <v>2</v>
      </c>
      <c r="AM83" s="117"/>
      <c r="AN83" s="117"/>
      <c r="AO83" s="118"/>
      <c r="AP83" s="120">
        <v>10</v>
      </c>
      <c r="AQ83" s="117"/>
      <c r="AR83" s="117"/>
      <c r="AS83" s="117">
        <v>8</v>
      </c>
      <c r="AT83" s="117"/>
      <c r="AU83" s="117"/>
      <c r="AV83" s="117"/>
      <c r="AW83" s="117"/>
      <c r="AX83" s="117"/>
      <c r="AY83" s="117"/>
      <c r="AZ83" s="117"/>
      <c r="BA83" s="121"/>
      <c r="BB83" s="120" t="s">
        <v>53</v>
      </c>
      <c r="BC83" s="117"/>
      <c r="BD83" s="117"/>
      <c r="BE83" s="117"/>
      <c r="BF83" s="117"/>
      <c r="BG83" s="121"/>
      <c r="BH83" s="54"/>
      <c r="BI83" s="25"/>
      <c r="BJ83" s="33">
        <f t="shared" si="57"/>
        <v>18</v>
      </c>
      <c r="BK83" s="27"/>
      <c r="BL83" s="25"/>
      <c r="BM83" s="25"/>
      <c r="BN83" s="27"/>
      <c r="BO83" s="27"/>
      <c r="BP83" s="27"/>
      <c r="BQ83" s="27"/>
      <c r="BR83" s="27"/>
      <c r="BS83" s="27"/>
      <c r="BT83" s="27"/>
      <c r="BU83" s="27"/>
      <c r="BV83" s="27"/>
    </row>
    <row r="84" spans="1:74" s="26" customFormat="1" ht="12" customHeight="1">
      <c r="A84" s="91">
        <v>5</v>
      </c>
      <c r="B84" s="403" t="s">
        <v>73</v>
      </c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4"/>
      <c r="P84" s="111">
        <v>3.5</v>
      </c>
      <c r="Q84" s="112"/>
      <c r="R84" s="117">
        <f t="shared" si="61"/>
        <v>105</v>
      </c>
      <c r="S84" s="117"/>
      <c r="T84" s="347">
        <v>52</v>
      </c>
      <c r="U84" s="115"/>
      <c r="V84" s="116">
        <f t="shared" si="62"/>
        <v>14</v>
      </c>
      <c r="W84" s="117"/>
      <c r="X84" s="117">
        <v>8</v>
      </c>
      <c r="Y84" s="117"/>
      <c r="Z84" s="117"/>
      <c r="AA84" s="117"/>
      <c r="AB84" s="117">
        <v>6</v>
      </c>
      <c r="AC84" s="118"/>
      <c r="AD84" s="120">
        <f t="shared" si="63"/>
        <v>91</v>
      </c>
      <c r="AE84" s="117"/>
      <c r="AF84" s="117"/>
      <c r="AG84" s="121"/>
      <c r="AH84" s="116"/>
      <c r="AI84" s="117"/>
      <c r="AJ84" s="117"/>
      <c r="AK84" s="117"/>
      <c r="AL84" s="117">
        <v>2</v>
      </c>
      <c r="AM84" s="117"/>
      <c r="AN84" s="117"/>
      <c r="AO84" s="118"/>
      <c r="AP84" s="120">
        <v>14</v>
      </c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21"/>
      <c r="BB84" s="120" t="s">
        <v>53</v>
      </c>
      <c r="BC84" s="117"/>
      <c r="BD84" s="117"/>
      <c r="BE84" s="117"/>
      <c r="BF84" s="117"/>
      <c r="BG84" s="121"/>
      <c r="BH84" s="54"/>
      <c r="BI84" s="25"/>
      <c r="BJ84" s="33">
        <f t="shared" si="57"/>
        <v>15.6</v>
      </c>
      <c r="BK84" s="27"/>
      <c r="BL84" s="25"/>
      <c r="BM84" s="25"/>
      <c r="BN84" s="27"/>
      <c r="BO84" s="27"/>
      <c r="BP84" s="27"/>
      <c r="BQ84" s="27"/>
      <c r="BR84" s="27"/>
      <c r="BS84" s="27"/>
      <c r="BT84" s="27"/>
      <c r="BU84" s="27"/>
      <c r="BV84" s="27"/>
    </row>
    <row r="85" spans="1:74" s="26" customFormat="1" ht="12" customHeight="1">
      <c r="A85" s="91">
        <v>6</v>
      </c>
      <c r="B85" s="403" t="s">
        <v>126</v>
      </c>
      <c r="C85" s="403"/>
      <c r="D85" s="403"/>
      <c r="E85" s="403"/>
      <c r="F85" s="403"/>
      <c r="G85" s="403"/>
      <c r="H85" s="403"/>
      <c r="I85" s="403"/>
      <c r="J85" s="403"/>
      <c r="K85" s="403"/>
      <c r="L85" s="403"/>
      <c r="M85" s="403"/>
      <c r="N85" s="403"/>
      <c r="O85" s="404"/>
      <c r="P85" s="413">
        <v>3</v>
      </c>
      <c r="Q85" s="414"/>
      <c r="R85" s="117">
        <f t="shared" si="61"/>
        <v>90</v>
      </c>
      <c r="S85" s="117"/>
      <c r="T85" s="407">
        <v>44</v>
      </c>
      <c r="U85" s="408"/>
      <c r="V85" s="116">
        <f t="shared" si="62"/>
        <v>12</v>
      </c>
      <c r="W85" s="117"/>
      <c r="X85" s="340">
        <v>8</v>
      </c>
      <c r="Y85" s="340"/>
      <c r="Z85" s="340"/>
      <c r="AA85" s="340"/>
      <c r="AB85" s="340">
        <v>4</v>
      </c>
      <c r="AC85" s="406"/>
      <c r="AD85" s="120">
        <f t="shared" si="63"/>
        <v>78</v>
      </c>
      <c r="AE85" s="117"/>
      <c r="AF85" s="340"/>
      <c r="AG85" s="341"/>
      <c r="AH85" s="116"/>
      <c r="AI85" s="117"/>
      <c r="AJ85" s="117"/>
      <c r="AK85" s="117"/>
      <c r="AL85" s="117"/>
      <c r="AM85" s="117"/>
      <c r="AN85" s="117">
        <v>4</v>
      </c>
      <c r="AO85" s="118"/>
      <c r="AP85" s="120"/>
      <c r="AQ85" s="117"/>
      <c r="AR85" s="117"/>
      <c r="AS85" s="117"/>
      <c r="AT85" s="117"/>
      <c r="AU85" s="117"/>
      <c r="AV85" s="117">
        <v>12</v>
      </c>
      <c r="AW85" s="117"/>
      <c r="AX85" s="117"/>
      <c r="AY85" s="117"/>
      <c r="AZ85" s="117"/>
      <c r="BA85" s="121"/>
      <c r="BB85" s="410" t="s">
        <v>53</v>
      </c>
      <c r="BC85" s="340"/>
      <c r="BD85" s="340"/>
      <c r="BE85" s="340"/>
      <c r="BF85" s="340"/>
      <c r="BG85" s="341"/>
      <c r="BH85" s="57"/>
      <c r="BI85" s="25"/>
      <c r="BJ85" s="33">
        <f t="shared" si="57"/>
        <v>13.2</v>
      </c>
      <c r="BK85" s="27"/>
      <c r="BL85" s="25"/>
      <c r="BM85" s="25"/>
      <c r="BN85" s="27"/>
      <c r="BO85" s="27"/>
      <c r="BP85" s="27"/>
      <c r="BQ85" s="27"/>
      <c r="BR85" s="27"/>
      <c r="BS85" s="27"/>
      <c r="BT85" s="27"/>
      <c r="BU85" s="27"/>
      <c r="BV85" s="27"/>
    </row>
    <row r="86" spans="1:74" s="26" customFormat="1" ht="12" customHeight="1">
      <c r="A86" s="91">
        <v>7</v>
      </c>
      <c r="B86" s="403" t="s">
        <v>127</v>
      </c>
      <c r="C86" s="403"/>
      <c r="D86" s="403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4"/>
      <c r="P86" s="413">
        <v>3</v>
      </c>
      <c r="Q86" s="414"/>
      <c r="R86" s="117">
        <f t="shared" ref="R86:R89" si="64">P86*30</f>
        <v>90</v>
      </c>
      <c r="S86" s="117"/>
      <c r="T86" s="407"/>
      <c r="U86" s="408"/>
      <c r="V86" s="409"/>
      <c r="W86" s="340"/>
      <c r="X86" s="340"/>
      <c r="Y86" s="340"/>
      <c r="Z86" s="340"/>
      <c r="AA86" s="340"/>
      <c r="AB86" s="340"/>
      <c r="AC86" s="406"/>
      <c r="AD86" s="410">
        <v>60</v>
      </c>
      <c r="AE86" s="340"/>
      <c r="AF86" s="340">
        <v>30</v>
      </c>
      <c r="AG86" s="341"/>
      <c r="AH86" s="116"/>
      <c r="AI86" s="117"/>
      <c r="AJ86" s="117">
        <v>2</v>
      </c>
      <c r="AK86" s="117"/>
      <c r="AL86" s="117"/>
      <c r="AM86" s="117"/>
      <c r="AN86" s="117"/>
      <c r="AO86" s="118"/>
      <c r="AP86" s="411"/>
      <c r="AQ86" s="412"/>
      <c r="AR86" s="412"/>
      <c r="AS86" s="412"/>
      <c r="AT86" s="412"/>
      <c r="AU86" s="412"/>
      <c r="AV86" s="412"/>
      <c r="AW86" s="412"/>
      <c r="AX86" s="412"/>
      <c r="AY86" s="412"/>
      <c r="AZ86" s="412"/>
      <c r="BA86" s="456"/>
      <c r="BB86" s="410"/>
      <c r="BC86" s="340"/>
      <c r="BD86" s="340"/>
      <c r="BE86" s="340"/>
      <c r="BF86" s="340"/>
      <c r="BG86" s="341"/>
      <c r="BH86" s="58"/>
      <c r="BI86" s="25"/>
      <c r="BJ86" s="33">
        <f t="shared" ref="BJ86" si="65">T86*0.3</f>
        <v>0</v>
      </c>
      <c r="BK86" s="27"/>
      <c r="BL86" s="25"/>
      <c r="BM86" s="25"/>
      <c r="BN86" s="27"/>
      <c r="BO86" s="27"/>
      <c r="BP86" s="27"/>
      <c r="BQ86" s="27"/>
      <c r="BR86" s="27"/>
      <c r="BS86" s="27"/>
      <c r="BT86" s="27"/>
      <c r="BU86" s="27"/>
      <c r="BV86" s="27"/>
    </row>
    <row r="87" spans="1:74" s="26" customFormat="1" ht="12" customHeight="1">
      <c r="A87" s="91">
        <v>8</v>
      </c>
      <c r="B87" s="439" t="s">
        <v>74</v>
      </c>
      <c r="C87" s="440"/>
      <c r="D87" s="440"/>
      <c r="E87" s="440"/>
      <c r="F87" s="440"/>
      <c r="G87" s="440"/>
      <c r="H87" s="440"/>
      <c r="I87" s="440"/>
      <c r="J87" s="440"/>
      <c r="K87" s="440"/>
      <c r="L87" s="440"/>
      <c r="M87" s="440"/>
      <c r="N87" s="440"/>
      <c r="O87" s="441"/>
      <c r="P87" s="338">
        <v>4</v>
      </c>
      <c r="Q87" s="114"/>
      <c r="R87" s="113">
        <f t="shared" si="64"/>
        <v>120</v>
      </c>
      <c r="S87" s="114"/>
      <c r="T87" s="113">
        <v>60</v>
      </c>
      <c r="U87" s="339"/>
      <c r="V87" s="335">
        <f t="shared" ref="V87:V89" si="66">X87+Z87+AB87</f>
        <v>18</v>
      </c>
      <c r="W87" s="336"/>
      <c r="X87" s="333">
        <v>12</v>
      </c>
      <c r="Y87" s="336"/>
      <c r="Z87" s="333"/>
      <c r="AA87" s="336"/>
      <c r="AB87" s="333">
        <v>6</v>
      </c>
      <c r="AC87" s="336"/>
      <c r="AD87" s="354">
        <f t="shared" ref="AD87:AD89" si="67">R87-V87</f>
        <v>102</v>
      </c>
      <c r="AE87" s="336"/>
      <c r="AF87" s="333"/>
      <c r="AG87" s="334"/>
      <c r="AH87" s="335"/>
      <c r="AI87" s="336"/>
      <c r="AJ87" s="333"/>
      <c r="AK87" s="336"/>
      <c r="AL87" s="333"/>
      <c r="AM87" s="336"/>
      <c r="AN87" s="333">
        <v>2</v>
      </c>
      <c r="AO87" s="337"/>
      <c r="AP87" s="338">
        <v>18</v>
      </c>
      <c r="AQ87" s="114"/>
      <c r="AR87" s="114"/>
      <c r="AS87" s="113"/>
      <c r="AT87" s="114"/>
      <c r="AU87" s="114"/>
      <c r="AV87" s="113"/>
      <c r="AW87" s="114"/>
      <c r="AX87" s="114"/>
      <c r="AY87" s="113"/>
      <c r="AZ87" s="114"/>
      <c r="BA87" s="339"/>
      <c r="BB87" s="436" t="s">
        <v>50</v>
      </c>
      <c r="BC87" s="437"/>
      <c r="BD87" s="437"/>
      <c r="BE87" s="437"/>
      <c r="BF87" s="437"/>
      <c r="BG87" s="438"/>
      <c r="BH87" s="90" t="s">
        <v>54</v>
      </c>
      <c r="BI87" s="25"/>
      <c r="BJ87" s="33">
        <f t="shared" si="57"/>
        <v>18</v>
      </c>
      <c r="BK87" s="27"/>
      <c r="BL87" s="25"/>
      <c r="BM87" s="25"/>
      <c r="BN87" s="27"/>
      <c r="BO87" s="27"/>
      <c r="BP87" s="27"/>
      <c r="BQ87" s="27"/>
      <c r="BR87" s="27"/>
      <c r="BS87" s="27"/>
      <c r="BT87" s="27"/>
      <c r="BU87" s="27"/>
      <c r="BV87" s="27"/>
    </row>
    <row r="88" spans="1:74" s="26" customFormat="1" ht="12" customHeight="1">
      <c r="A88" s="91">
        <v>9</v>
      </c>
      <c r="B88" s="439" t="s">
        <v>75</v>
      </c>
      <c r="C88" s="440"/>
      <c r="D88" s="440"/>
      <c r="E88" s="440"/>
      <c r="F88" s="440"/>
      <c r="G88" s="440"/>
      <c r="H88" s="440"/>
      <c r="I88" s="440"/>
      <c r="J88" s="440"/>
      <c r="K88" s="440"/>
      <c r="L88" s="440"/>
      <c r="M88" s="440"/>
      <c r="N88" s="440"/>
      <c r="O88" s="441"/>
      <c r="P88" s="338">
        <v>4</v>
      </c>
      <c r="Q88" s="114"/>
      <c r="R88" s="113">
        <f t="shared" si="64"/>
        <v>120</v>
      </c>
      <c r="S88" s="114"/>
      <c r="T88" s="113">
        <v>60</v>
      </c>
      <c r="U88" s="339"/>
      <c r="V88" s="335">
        <f t="shared" si="66"/>
        <v>18</v>
      </c>
      <c r="W88" s="336"/>
      <c r="X88" s="333">
        <v>12</v>
      </c>
      <c r="Y88" s="336"/>
      <c r="Z88" s="333"/>
      <c r="AA88" s="336"/>
      <c r="AB88" s="333">
        <v>6</v>
      </c>
      <c r="AC88" s="336"/>
      <c r="AD88" s="354">
        <f t="shared" si="67"/>
        <v>102</v>
      </c>
      <c r="AE88" s="336"/>
      <c r="AF88" s="333"/>
      <c r="AG88" s="334"/>
      <c r="AH88" s="335"/>
      <c r="AI88" s="336"/>
      <c r="AJ88" s="333"/>
      <c r="AK88" s="336"/>
      <c r="AL88" s="333"/>
      <c r="AM88" s="336"/>
      <c r="AN88" s="333">
        <v>2</v>
      </c>
      <c r="AO88" s="337"/>
      <c r="AP88" s="338">
        <v>18</v>
      </c>
      <c r="AQ88" s="114"/>
      <c r="AR88" s="114"/>
      <c r="AS88" s="113"/>
      <c r="AT88" s="114"/>
      <c r="AU88" s="114"/>
      <c r="AV88" s="113"/>
      <c r="AW88" s="114"/>
      <c r="AX88" s="114"/>
      <c r="AY88" s="113"/>
      <c r="AZ88" s="114"/>
      <c r="BA88" s="339"/>
      <c r="BB88" s="436" t="s">
        <v>51</v>
      </c>
      <c r="BC88" s="437"/>
      <c r="BD88" s="437"/>
      <c r="BE88" s="437"/>
      <c r="BF88" s="437"/>
      <c r="BG88" s="438"/>
      <c r="BH88" s="90" t="s">
        <v>54</v>
      </c>
      <c r="BI88" s="25"/>
      <c r="BJ88" s="33">
        <f t="shared" si="57"/>
        <v>18</v>
      </c>
      <c r="BK88" s="27"/>
      <c r="BL88" s="25"/>
      <c r="BM88" s="25"/>
      <c r="BN88" s="27"/>
      <c r="BO88" s="27"/>
      <c r="BP88" s="27"/>
      <c r="BQ88" s="27"/>
      <c r="BR88" s="27"/>
      <c r="BS88" s="27"/>
      <c r="BT88" s="27"/>
      <c r="BU88" s="27"/>
      <c r="BV88" s="27"/>
    </row>
    <row r="89" spans="1:74" s="26" customFormat="1" ht="12" customHeight="1">
      <c r="A89" s="91">
        <v>10</v>
      </c>
      <c r="B89" s="439" t="s">
        <v>128</v>
      </c>
      <c r="C89" s="440"/>
      <c r="D89" s="440"/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O89" s="441"/>
      <c r="P89" s="338">
        <v>4</v>
      </c>
      <c r="Q89" s="114"/>
      <c r="R89" s="113">
        <f t="shared" si="64"/>
        <v>120</v>
      </c>
      <c r="S89" s="114"/>
      <c r="T89" s="113">
        <v>60</v>
      </c>
      <c r="U89" s="339"/>
      <c r="V89" s="335">
        <f t="shared" si="66"/>
        <v>18</v>
      </c>
      <c r="W89" s="336"/>
      <c r="X89" s="333">
        <v>12</v>
      </c>
      <c r="Y89" s="336"/>
      <c r="Z89" s="333"/>
      <c r="AA89" s="336"/>
      <c r="AB89" s="333">
        <v>6</v>
      </c>
      <c r="AC89" s="336"/>
      <c r="AD89" s="354">
        <f t="shared" si="67"/>
        <v>102</v>
      </c>
      <c r="AE89" s="336"/>
      <c r="AF89" s="333"/>
      <c r="AG89" s="334"/>
      <c r="AH89" s="335"/>
      <c r="AI89" s="336"/>
      <c r="AJ89" s="333"/>
      <c r="AK89" s="336"/>
      <c r="AL89" s="333"/>
      <c r="AM89" s="336"/>
      <c r="AN89" s="333">
        <v>4</v>
      </c>
      <c r="AO89" s="337"/>
      <c r="AP89" s="338"/>
      <c r="AQ89" s="114"/>
      <c r="AR89" s="114"/>
      <c r="AS89" s="113"/>
      <c r="AT89" s="114"/>
      <c r="AU89" s="114"/>
      <c r="AV89" s="113">
        <v>18</v>
      </c>
      <c r="AW89" s="114"/>
      <c r="AX89" s="114"/>
      <c r="AY89" s="113"/>
      <c r="AZ89" s="114"/>
      <c r="BA89" s="339"/>
      <c r="BB89" s="436" t="s">
        <v>52</v>
      </c>
      <c r="BC89" s="437"/>
      <c r="BD89" s="437"/>
      <c r="BE89" s="437"/>
      <c r="BF89" s="437"/>
      <c r="BG89" s="438"/>
      <c r="BH89" s="90" t="s">
        <v>54</v>
      </c>
      <c r="BI89" s="25"/>
      <c r="BJ89" s="33">
        <f t="shared" ref="BJ89" si="68">T89*0.3</f>
        <v>18</v>
      </c>
      <c r="BK89" s="27"/>
      <c r="BL89" s="25"/>
      <c r="BM89" s="25"/>
      <c r="BN89" s="27"/>
      <c r="BO89" s="27"/>
      <c r="BP89" s="27"/>
      <c r="BQ89" s="27"/>
      <c r="BR89" s="27"/>
      <c r="BS89" s="27"/>
      <c r="BT89" s="27"/>
      <c r="BU89" s="27"/>
      <c r="BV89" s="27"/>
    </row>
    <row r="90" spans="1:74" s="26" customFormat="1" ht="12" customHeight="1">
      <c r="A90" s="91">
        <v>11</v>
      </c>
      <c r="B90" s="403" t="s">
        <v>76</v>
      </c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4"/>
      <c r="P90" s="413">
        <v>6</v>
      </c>
      <c r="Q90" s="414"/>
      <c r="R90" s="117">
        <f t="shared" si="61"/>
        <v>180</v>
      </c>
      <c r="S90" s="117"/>
      <c r="T90" s="407"/>
      <c r="U90" s="408"/>
      <c r="V90" s="409"/>
      <c r="W90" s="340"/>
      <c r="X90" s="340"/>
      <c r="Y90" s="340"/>
      <c r="Z90" s="340"/>
      <c r="AA90" s="340"/>
      <c r="AB90" s="340"/>
      <c r="AC90" s="406"/>
      <c r="AD90" s="410">
        <v>120</v>
      </c>
      <c r="AE90" s="340"/>
      <c r="AF90" s="340">
        <v>60</v>
      </c>
      <c r="AG90" s="341"/>
      <c r="AH90" s="116"/>
      <c r="AI90" s="117"/>
      <c r="AJ90" s="117"/>
      <c r="AK90" s="117"/>
      <c r="AL90" s="117"/>
      <c r="AM90" s="117"/>
      <c r="AN90" s="117">
        <v>4</v>
      </c>
      <c r="AO90" s="118"/>
      <c r="AP90" s="411"/>
      <c r="AQ90" s="412"/>
      <c r="AR90" s="412"/>
      <c r="AS90" s="412"/>
      <c r="AT90" s="412"/>
      <c r="AU90" s="412"/>
      <c r="AV90" s="412"/>
      <c r="AW90" s="412"/>
      <c r="AX90" s="412"/>
      <c r="AY90" s="412"/>
      <c r="AZ90" s="412"/>
      <c r="BA90" s="456"/>
      <c r="BB90" s="436" t="s">
        <v>53</v>
      </c>
      <c r="BC90" s="437"/>
      <c r="BD90" s="437"/>
      <c r="BE90" s="437"/>
      <c r="BF90" s="437"/>
      <c r="BG90" s="438"/>
      <c r="BH90" s="58"/>
      <c r="BI90" s="25"/>
      <c r="BJ90" s="33">
        <f t="shared" si="57"/>
        <v>0</v>
      </c>
      <c r="BK90" s="27"/>
      <c r="BL90" s="25"/>
      <c r="BM90" s="25"/>
      <c r="BN90" s="27"/>
      <c r="BO90" s="27"/>
      <c r="BP90" s="27"/>
      <c r="BQ90" s="27"/>
      <c r="BR90" s="27"/>
      <c r="BS90" s="27"/>
      <c r="BT90" s="27"/>
      <c r="BU90" s="27"/>
      <c r="BV90" s="27"/>
    </row>
    <row r="91" spans="1:74" s="26" customFormat="1" ht="24" customHeight="1" thickBot="1">
      <c r="A91" s="97">
        <v>12</v>
      </c>
      <c r="B91" s="457" t="s">
        <v>124</v>
      </c>
      <c r="C91" s="457"/>
      <c r="D91" s="457"/>
      <c r="E91" s="457"/>
      <c r="F91" s="457"/>
      <c r="G91" s="457"/>
      <c r="H91" s="457"/>
      <c r="I91" s="457"/>
      <c r="J91" s="457"/>
      <c r="K91" s="457"/>
      <c r="L91" s="457"/>
      <c r="M91" s="457"/>
      <c r="N91" s="457"/>
      <c r="O91" s="458"/>
      <c r="P91" s="459">
        <v>1.5</v>
      </c>
      <c r="Q91" s="460"/>
      <c r="R91" s="461">
        <f t="shared" si="61"/>
        <v>45</v>
      </c>
      <c r="S91" s="461"/>
      <c r="T91" s="462"/>
      <c r="U91" s="463"/>
      <c r="V91" s="464"/>
      <c r="W91" s="415"/>
      <c r="X91" s="415"/>
      <c r="Y91" s="415"/>
      <c r="Z91" s="415"/>
      <c r="AA91" s="415"/>
      <c r="AB91" s="415"/>
      <c r="AC91" s="465"/>
      <c r="AD91" s="466">
        <v>30</v>
      </c>
      <c r="AE91" s="415"/>
      <c r="AF91" s="415">
        <v>15</v>
      </c>
      <c r="AG91" s="416"/>
      <c r="AH91" s="116"/>
      <c r="AI91" s="117"/>
      <c r="AJ91" s="117"/>
      <c r="AK91" s="117"/>
      <c r="AL91" s="117"/>
      <c r="AM91" s="117"/>
      <c r="AN91" s="117">
        <v>4</v>
      </c>
      <c r="AO91" s="118"/>
      <c r="AP91" s="120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21"/>
      <c r="BB91" s="410" t="s">
        <v>169</v>
      </c>
      <c r="BC91" s="340"/>
      <c r="BD91" s="340"/>
      <c r="BE91" s="340"/>
      <c r="BF91" s="340"/>
      <c r="BG91" s="341"/>
      <c r="BH91" s="58"/>
      <c r="BI91" s="25"/>
      <c r="BJ91" s="33">
        <f t="shared" si="57"/>
        <v>0</v>
      </c>
      <c r="BK91" s="27"/>
      <c r="BL91" s="25"/>
      <c r="BM91" s="25"/>
      <c r="BN91" s="27"/>
      <c r="BO91" s="27"/>
      <c r="BP91" s="27"/>
      <c r="BQ91" s="27"/>
      <c r="BR91" s="27"/>
      <c r="BS91" s="27"/>
      <c r="BT91" s="27"/>
      <c r="BU91" s="27"/>
      <c r="BV91" s="27"/>
    </row>
    <row r="92" spans="1:74" s="33" customFormat="1" ht="12" customHeight="1" thickBot="1">
      <c r="A92" s="430" t="s">
        <v>77</v>
      </c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2">
        <v>48</v>
      </c>
      <c r="Q92" s="433"/>
      <c r="R92" s="434">
        <f>SUM(R80:S91)</f>
        <v>1440</v>
      </c>
      <c r="S92" s="435"/>
      <c r="T92" s="434">
        <f t="shared" ref="T92" si="69">SUM(T80:U91)</f>
        <v>550</v>
      </c>
      <c r="U92" s="435"/>
      <c r="V92" s="434">
        <f t="shared" ref="V92" si="70">SUM(V80:W91)</f>
        <v>162</v>
      </c>
      <c r="W92" s="435"/>
      <c r="X92" s="434">
        <f t="shared" ref="X92" si="71">SUM(X80:Y91)</f>
        <v>102</v>
      </c>
      <c r="Y92" s="435"/>
      <c r="Z92" s="434">
        <f t="shared" ref="Z92" si="72">SUM(Z80:AA91)</f>
        <v>4</v>
      </c>
      <c r="AA92" s="435"/>
      <c r="AB92" s="434">
        <f t="shared" ref="AB92" si="73">SUM(AB80:AC91)</f>
        <v>56</v>
      </c>
      <c r="AC92" s="435"/>
      <c r="AD92" s="434">
        <f t="shared" ref="AD92" si="74">SUM(AD80:AE91)</f>
        <v>1173</v>
      </c>
      <c r="AE92" s="435"/>
      <c r="AF92" s="434">
        <f t="shared" ref="AF92" si="75">SUM(AF80:AG91)</f>
        <v>105</v>
      </c>
      <c r="AG92" s="435"/>
      <c r="AH92" s="434">
        <f t="shared" ref="AH92" si="76">SUM(AH80:AI91)</f>
        <v>0</v>
      </c>
      <c r="AI92" s="435"/>
      <c r="AJ92" s="434">
        <f t="shared" ref="AJ92" si="77">SUM(AJ80:AK91)</f>
        <v>2</v>
      </c>
      <c r="AK92" s="435"/>
      <c r="AL92" s="417">
        <v>5</v>
      </c>
      <c r="AM92" s="418"/>
      <c r="AN92" s="417">
        <v>7</v>
      </c>
      <c r="AO92" s="418"/>
      <c r="AP92" s="419">
        <f>SUM(AP80:AR91)</f>
        <v>78</v>
      </c>
      <c r="AQ92" s="420"/>
      <c r="AR92" s="421"/>
      <c r="AS92" s="419">
        <f>SUM(AS80:AU91)</f>
        <v>8</v>
      </c>
      <c r="AT92" s="420"/>
      <c r="AU92" s="421"/>
      <c r="AV92" s="419">
        <f>SUM(AV80:AX91)</f>
        <v>66</v>
      </c>
      <c r="AW92" s="420"/>
      <c r="AX92" s="421"/>
      <c r="AY92" s="419">
        <f>SUM(AY80:BA91)</f>
        <v>10</v>
      </c>
      <c r="AZ92" s="420"/>
      <c r="BA92" s="421"/>
      <c r="BB92" s="422"/>
      <c r="BC92" s="423"/>
      <c r="BD92" s="423"/>
      <c r="BE92" s="423"/>
      <c r="BF92" s="423"/>
      <c r="BG92" s="424"/>
      <c r="BH92" s="19"/>
      <c r="BI92" s="9"/>
      <c r="BJ92" s="33">
        <f t="shared" si="57"/>
        <v>165</v>
      </c>
      <c r="BK92" s="37"/>
      <c r="BL92" s="9"/>
      <c r="BM92" s="9"/>
      <c r="BN92" s="37"/>
      <c r="BO92" s="37"/>
      <c r="BP92" s="37"/>
      <c r="BQ92" s="37"/>
      <c r="BR92" s="37"/>
      <c r="BS92" s="37"/>
      <c r="BT92" s="37"/>
      <c r="BU92" s="37"/>
      <c r="BV92" s="37"/>
    </row>
    <row r="93" spans="1:74" s="33" customFormat="1" ht="12.75" customHeight="1" thickBo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1"/>
      <c r="O93" s="21"/>
      <c r="P93" s="21"/>
      <c r="Q93" s="21"/>
      <c r="R93" s="21"/>
      <c r="S93" s="21"/>
      <c r="T93" s="21"/>
      <c r="U93" s="21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1"/>
      <c r="BG93" s="21"/>
    </row>
    <row r="94" spans="1:74" s="33" customFormat="1" ht="13.5" thickBot="1">
      <c r="A94" s="272" t="s">
        <v>21</v>
      </c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4"/>
      <c r="BB94" s="22"/>
      <c r="BC94" s="22"/>
      <c r="BD94" s="22"/>
      <c r="BE94" s="22"/>
      <c r="BF94" s="23"/>
      <c r="BG94" s="23"/>
    </row>
    <row r="95" spans="1:74" s="33" customFormat="1">
      <c r="A95" s="275" t="s">
        <v>2</v>
      </c>
      <c r="B95" s="276"/>
      <c r="C95" s="276" t="s">
        <v>15</v>
      </c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7" t="s">
        <v>13</v>
      </c>
      <c r="P95" s="277"/>
      <c r="Q95" s="277"/>
      <c r="R95" s="277" t="s">
        <v>9</v>
      </c>
      <c r="S95" s="277"/>
      <c r="T95" s="277"/>
      <c r="U95" s="277" t="s">
        <v>14</v>
      </c>
      <c r="V95" s="277"/>
      <c r="W95" s="277"/>
      <c r="X95" s="277" t="s">
        <v>16</v>
      </c>
      <c r="Y95" s="277"/>
      <c r="Z95" s="277"/>
      <c r="AA95" s="277" t="s">
        <v>17</v>
      </c>
      <c r="AB95" s="277"/>
      <c r="AC95" s="277"/>
      <c r="AD95" s="277"/>
      <c r="AE95" s="278"/>
      <c r="BB95" s="22"/>
      <c r="BC95" s="22"/>
      <c r="BD95" s="22"/>
      <c r="BE95" s="22"/>
      <c r="BF95" s="23"/>
      <c r="BG95" s="23"/>
    </row>
    <row r="96" spans="1:74" s="33" customFormat="1">
      <c r="A96" s="152">
        <v>1</v>
      </c>
      <c r="B96" s="153"/>
      <c r="C96" s="271" t="s">
        <v>84</v>
      </c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>
        <v>4</v>
      </c>
      <c r="P96" s="271"/>
      <c r="Q96" s="271"/>
      <c r="R96" s="271">
        <v>6</v>
      </c>
      <c r="S96" s="271"/>
      <c r="T96" s="271"/>
      <c r="U96" s="271">
        <v>180</v>
      </c>
      <c r="V96" s="271"/>
      <c r="W96" s="271"/>
      <c r="X96" s="271">
        <v>4</v>
      </c>
      <c r="Y96" s="271"/>
      <c r="Z96" s="271"/>
      <c r="AA96" s="271" t="s">
        <v>58</v>
      </c>
      <c r="AB96" s="271"/>
      <c r="AC96" s="271"/>
      <c r="AD96" s="271"/>
      <c r="AE96" s="353"/>
      <c r="BB96" s="22"/>
      <c r="BC96" s="22"/>
      <c r="BD96" s="22"/>
      <c r="BE96" s="22"/>
      <c r="BF96" s="23"/>
      <c r="BG96" s="23"/>
    </row>
    <row r="97" spans="1:61" s="33" customFormat="1">
      <c r="A97" s="152">
        <v>2</v>
      </c>
      <c r="B97" s="153"/>
      <c r="C97" s="271" t="s">
        <v>85</v>
      </c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>
        <v>6</v>
      </c>
      <c r="P97" s="271"/>
      <c r="Q97" s="271"/>
      <c r="R97" s="271">
        <v>6</v>
      </c>
      <c r="S97" s="271"/>
      <c r="T97" s="271"/>
      <c r="U97" s="271">
        <v>180</v>
      </c>
      <c r="V97" s="271"/>
      <c r="W97" s="271"/>
      <c r="X97" s="271">
        <v>4</v>
      </c>
      <c r="Y97" s="271"/>
      <c r="Z97" s="271"/>
      <c r="AA97" s="271" t="s">
        <v>58</v>
      </c>
      <c r="AB97" s="271"/>
      <c r="AC97" s="271"/>
      <c r="AD97" s="271"/>
      <c r="AE97" s="353"/>
      <c r="BB97" s="22"/>
      <c r="BC97" s="22"/>
      <c r="BD97" s="22"/>
      <c r="BE97" s="22"/>
      <c r="BF97" s="23"/>
      <c r="BG97" s="23"/>
    </row>
    <row r="98" spans="1:61" s="33" customFormat="1">
      <c r="A98" s="152">
        <v>4</v>
      </c>
      <c r="B98" s="153"/>
      <c r="C98" s="153" t="s">
        <v>107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>
        <v>8</v>
      </c>
      <c r="P98" s="153"/>
      <c r="Q98" s="153"/>
      <c r="R98" s="153">
        <v>3</v>
      </c>
      <c r="S98" s="153"/>
      <c r="T98" s="153"/>
      <c r="U98" s="153">
        <v>90</v>
      </c>
      <c r="V98" s="153"/>
      <c r="W98" s="153"/>
      <c r="X98" s="153">
        <v>2</v>
      </c>
      <c r="Y98" s="153"/>
      <c r="Z98" s="153"/>
      <c r="AA98" s="153" t="s">
        <v>58</v>
      </c>
      <c r="AB98" s="153"/>
      <c r="AC98" s="153"/>
      <c r="AD98" s="153"/>
      <c r="AE98" s="154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3"/>
      <c r="BI98" s="23"/>
    </row>
    <row r="99" spans="1:61" s="33" customFormat="1">
      <c r="A99" s="152">
        <v>4</v>
      </c>
      <c r="B99" s="153"/>
      <c r="C99" s="153" t="s">
        <v>97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>
        <v>8</v>
      </c>
      <c r="P99" s="153"/>
      <c r="Q99" s="153"/>
      <c r="R99" s="153">
        <v>3</v>
      </c>
      <c r="S99" s="153"/>
      <c r="T99" s="153"/>
      <c r="U99" s="153">
        <v>90</v>
      </c>
      <c r="V99" s="153"/>
      <c r="W99" s="153"/>
      <c r="X99" s="153">
        <v>2</v>
      </c>
      <c r="Y99" s="153"/>
      <c r="Z99" s="153"/>
      <c r="AA99" s="153" t="s">
        <v>58</v>
      </c>
      <c r="AB99" s="153"/>
      <c r="AC99" s="153"/>
      <c r="AD99" s="153"/>
      <c r="AE99" s="154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3"/>
      <c r="BI99" s="23"/>
    </row>
    <row r="100" spans="1:61" ht="12" customHeight="1" thickBot="1">
      <c r="A100" s="425">
        <v>5</v>
      </c>
      <c r="B100" s="426"/>
      <c r="C100" s="427" t="s">
        <v>97</v>
      </c>
      <c r="D100" s="427"/>
      <c r="E100" s="427"/>
      <c r="F100" s="427"/>
      <c r="G100" s="427"/>
      <c r="H100" s="427"/>
      <c r="I100" s="427"/>
      <c r="J100" s="427"/>
      <c r="K100" s="427"/>
      <c r="L100" s="427"/>
      <c r="M100" s="427"/>
      <c r="N100" s="427"/>
      <c r="O100" s="428">
        <v>10</v>
      </c>
      <c r="P100" s="428"/>
      <c r="Q100" s="428"/>
      <c r="R100" s="428">
        <v>6</v>
      </c>
      <c r="S100" s="428"/>
      <c r="T100" s="428"/>
      <c r="U100" s="428">
        <v>180</v>
      </c>
      <c r="V100" s="428"/>
      <c r="W100" s="428"/>
      <c r="X100" s="428">
        <v>4</v>
      </c>
      <c r="Y100" s="428"/>
      <c r="Z100" s="428"/>
      <c r="AA100" s="428" t="s">
        <v>3</v>
      </c>
      <c r="AB100" s="428"/>
      <c r="AC100" s="428"/>
      <c r="AD100" s="428"/>
      <c r="AE100" s="429"/>
      <c r="BB100" s="4"/>
      <c r="BC100" s="4"/>
      <c r="BD100" s="4"/>
      <c r="BE100" s="4"/>
      <c r="BF100" s="5"/>
      <c r="BG100" s="5"/>
    </row>
    <row r="101" spans="1:61" ht="18" customHeight="1" thickBot="1">
      <c r="A101" s="467" t="s">
        <v>78</v>
      </c>
      <c r="B101" s="467"/>
      <c r="C101" s="467"/>
      <c r="D101" s="467"/>
      <c r="E101" s="467"/>
      <c r="F101" s="467"/>
      <c r="G101" s="467"/>
      <c r="H101" s="467"/>
      <c r="I101" s="467"/>
      <c r="J101" s="467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5"/>
      <c r="BG101" s="5"/>
    </row>
    <row r="102" spans="1:61" ht="18" customHeight="1" thickBot="1">
      <c r="A102" s="269" t="s">
        <v>2</v>
      </c>
      <c r="B102" s="270"/>
      <c r="C102" s="442" t="s">
        <v>79</v>
      </c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  <c r="AB102" s="443"/>
      <c r="AC102" s="444"/>
      <c r="AD102" s="445" t="s">
        <v>80</v>
      </c>
      <c r="AE102" s="446"/>
      <c r="AF102" s="446"/>
      <c r="AG102" s="447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5"/>
      <c r="BG102" s="5"/>
    </row>
    <row r="103" spans="1:61" ht="12" customHeight="1" thickBot="1">
      <c r="A103" s="448">
        <v>1</v>
      </c>
      <c r="B103" s="449"/>
      <c r="C103" s="450" t="s">
        <v>124</v>
      </c>
      <c r="D103" s="451"/>
      <c r="E103" s="451"/>
      <c r="F103" s="451"/>
      <c r="G103" s="451"/>
      <c r="H103" s="451"/>
      <c r="I103" s="451"/>
      <c r="J103" s="451"/>
      <c r="K103" s="451"/>
      <c r="L103" s="451"/>
      <c r="M103" s="451"/>
      <c r="N103" s="451"/>
      <c r="O103" s="451"/>
      <c r="P103" s="451"/>
      <c r="Q103" s="451"/>
      <c r="R103" s="451"/>
      <c r="S103" s="451"/>
      <c r="T103" s="451"/>
      <c r="U103" s="451"/>
      <c r="V103" s="451"/>
      <c r="W103" s="451"/>
      <c r="X103" s="451"/>
      <c r="Y103" s="451"/>
      <c r="Z103" s="451"/>
      <c r="AA103" s="451"/>
      <c r="AB103" s="451"/>
      <c r="AC103" s="452"/>
      <c r="AD103" s="453">
        <v>10</v>
      </c>
      <c r="AE103" s="454"/>
      <c r="AF103" s="454"/>
      <c r="AG103" s="455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5"/>
      <c r="BG103" s="5"/>
    </row>
    <row r="104" spans="1:61" ht="12.75" customHeight="1">
      <c r="A104" s="38"/>
      <c r="B104" s="68" t="s">
        <v>129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5"/>
      <c r="BI104" s="5"/>
    </row>
    <row r="105" spans="1:61" ht="12.75" customHeight="1">
      <c r="A105" s="45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5"/>
      <c r="BI105" s="5"/>
    </row>
    <row r="106" spans="1:61">
      <c r="A106" s="45"/>
      <c r="B106" s="43" t="s">
        <v>87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3"/>
      <c r="O106" s="3"/>
      <c r="P106" s="3"/>
      <c r="Q106" s="3"/>
      <c r="R106" s="3"/>
      <c r="S106" s="3"/>
      <c r="T106" s="3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5"/>
      <c r="BI106" s="5"/>
    </row>
    <row r="107" spans="1:61" ht="16.5" thickBot="1">
      <c r="B107" s="59"/>
      <c r="W107" s="2"/>
      <c r="AG107" s="1"/>
      <c r="AH107" s="17"/>
      <c r="AI107" s="1"/>
      <c r="AJ107" s="1"/>
      <c r="AK107" s="1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42"/>
      <c r="BE107" s="60"/>
      <c r="BF107" s="60"/>
      <c r="BG107" s="60"/>
      <c r="BH107" s="60"/>
    </row>
    <row r="108" spans="1:61" ht="15.75">
      <c r="B108" s="59" t="s">
        <v>88</v>
      </c>
      <c r="W108" s="2"/>
      <c r="AG108" s="1"/>
      <c r="AH108" s="17"/>
      <c r="AI108" s="1"/>
      <c r="AJ108" s="1"/>
      <c r="AK108" s="1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42"/>
      <c r="BE108" s="60"/>
      <c r="BF108" s="60"/>
      <c r="BG108" s="60"/>
      <c r="BH108" s="60"/>
    </row>
    <row r="109" spans="1:61">
      <c r="B109" s="526" t="s">
        <v>89</v>
      </c>
      <c r="C109" s="526"/>
      <c r="D109" s="526"/>
      <c r="E109" s="526"/>
      <c r="F109" s="526"/>
      <c r="G109" s="526"/>
      <c r="H109" s="526"/>
      <c r="I109" s="526"/>
      <c r="J109" s="526"/>
      <c r="K109" s="526"/>
      <c r="L109" s="526"/>
      <c r="M109" s="526"/>
      <c r="N109" s="526"/>
      <c r="O109" s="526"/>
      <c r="P109" s="526"/>
      <c r="Q109" s="526"/>
      <c r="R109" s="526"/>
      <c r="S109" s="526"/>
      <c r="T109" s="526"/>
      <c r="U109" s="526"/>
      <c r="V109" s="526"/>
      <c r="W109" s="526"/>
      <c r="X109" s="526"/>
      <c r="Y109" s="526"/>
      <c r="Z109" s="526"/>
      <c r="AA109" s="526"/>
      <c r="AB109" s="526"/>
      <c r="AC109" s="526"/>
      <c r="AD109" s="526"/>
      <c r="AE109" s="526"/>
      <c r="AF109" s="526"/>
      <c r="AG109" s="526"/>
      <c r="AH109" s="526"/>
      <c r="AI109" s="526"/>
      <c r="AJ109" s="526"/>
      <c r="AK109" s="526"/>
      <c r="AL109" s="526"/>
      <c r="AM109" s="526"/>
      <c r="AN109" s="526"/>
      <c r="AO109" s="526"/>
      <c r="AP109" s="526"/>
      <c r="AQ109" s="526"/>
      <c r="AR109" s="526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42"/>
      <c r="BE109" s="60"/>
      <c r="BF109" s="60"/>
      <c r="BG109" s="60"/>
      <c r="BH109" s="60"/>
    </row>
  </sheetData>
  <mergeCells count="1312">
    <mergeCell ref="AV89:AX89"/>
    <mergeCell ref="AY89:BA89"/>
    <mergeCell ref="BB89:BG89"/>
    <mergeCell ref="AS86:AU86"/>
    <mergeCell ref="AV86:AX86"/>
    <mergeCell ref="B87:O87"/>
    <mergeCell ref="P87:Q87"/>
    <mergeCell ref="AF88:AG88"/>
    <mergeCell ref="V87:W87"/>
    <mergeCell ref="X87:Y87"/>
    <mergeCell ref="Z87:AA87"/>
    <mergeCell ref="T87:U87"/>
    <mergeCell ref="AB87:AC87"/>
    <mergeCell ref="AD87:AE87"/>
    <mergeCell ref="AY55:BA55"/>
    <mergeCell ref="BB55:BG55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R54"/>
    <mergeCell ref="AS54:AU54"/>
    <mergeCell ref="AV54:AX54"/>
    <mergeCell ref="AY86:BA86"/>
    <mergeCell ref="BB86:BG86"/>
    <mergeCell ref="B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R89"/>
    <mergeCell ref="AS89:AU89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R55"/>
    <mergeCell ref="AS55:AU55"/>
    <mergeCell ref="P62:Q62"/>
    <mergeCell ref="R62:S62"/>
    <mergeCell ref="AV55:AX55"/>
    <mergeCell ref="AY54:BA54"/>
    <mergeCell ref="BB54:BG54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R53"/>
    <mergeCell ref="AS53:AU53"/>
    <mergeCell ref="AV53:AX53"/>
    <mergeCell ref="AY53:BA53"/>
    <mergeCell ref="BB53:BG53"/>
    <mergeCell ref="B14:Q14"/>
    <mergeCell ref="R14:BI14"/>
    <mergeCell ref="B21:E21"/>
    <mergeCell ref="F21:H21"/>
    <mergeCell ref="B22:E22"/>
    <mergeCell ref="F22:H22"/>
    <mergeCell ref="B23:E23"/>
    <mergeCell ref="F23:H23"/>
    <mergeCell ref="AY62:BA62"/>
    <mergeCell ref="BB62:BG62"/>
    <mergeCell ref="AN60:AO60"/>
    <mergeCell ref="AN61:AO61"/>
    <mergeCell ref="B109:AR109"/>
    <mergeCell ref="B7:Q7"/>
    <mergeCell ref="R7:BI7"/>
    <mergeCell ref="B8:Q8"/>
    <mergeCell ref="R8:BI8"/>
    <mergeCell ref="B9:Q9"/>
    <mergeCell ref="R9:BI9"/>
    <mergeCell ref="B10:Q10"/>
    <mergeCell ref="R10:BI10"/>
    <mergeCell ref="B11:Q11"/>
    <mergeCell ref="R11:BI11"/>
    <mergeCell ref="B12:Q12"/>
    <mergeCell ref="R12:BI12"/>
    <mergeCell ref="B13:Q13"/>
    <mergeCell ref="R13:BI13"/>
    <mergeCell ref="B15:Q15"/>
    <mergeCell ref="R15:BI15"/>
    <mergeCell ref="B16:Q16"/>
    <mergeCell ref="R16:BI16"/>
    <mergeCell ref="A62:O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R62"/>
    <mergeCell ref="AS62:AU62"/>
    <mergeCell ref="AV62:AX62"/>
    <mergeCell ref="AV60:AX60"/>
    <mergeCell ref="AL60:AM60"/>
    <mergeCell ref="AP60:AR60"/>
    <mergeCell ref="AS60:AU60"/>
    <mergeCell ref="AY60:BA60"/>
    <mergeCell ref="BB60:BG60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P61:AR61"/>
    <mergeCell ref="AS61:AU61"/>
    <mergeCell ref="AV61:AX61"/>
    <mergeCell ref="AY61:BA61"/>
    <mergeCell ref="BB61:BG61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Y58:BA58"/>
    <mergeCell ref="BB58:BG58"/>
    <mergeCell ref="B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R59"/>
    <mergeCell ref="AS59:AU59"/>
    <mergeCell ref="AV59:AX59"/>
    <mergeCell ref="AY59:BA59"/>
    <mergeCell ref="BB59:BG59"/>
    <mergeCell ref="B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R58"/>
    <mergeCell ref="AS58:AU58"/>
    <mergeCell ref="AV58:AX58"/>
    <mergeCell ref="AY56:BA56"/>
    <mergeCell ref="BB56:BG56"/>
    <mergeCell ref="B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R57"/>
    <mergeCell ref="AS57:AU57"/>
    <mergeCell ref="AV57:AX57"/>
    <mergeCell ref="AY57:BA57"/>
    <mergeCell ref="BB57:BG57"/>
    <mergeCell ref="B56:O56"/>
    <mergeCell ref="P56:Q56"/>
    <mergeCell ref="R56:S56"/>
    <mergeCell ref="T56:U56"/>
    <mergeCell ref="V56:W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Y50:BA50"/>
    <mergeCell ref="BB50:BG50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R52"/>
    <mergeCell ref="AS52:AU52"/>
    <mergeCell ref="AV52:AX52"/>
    <mergeCell ref="AY52:BA52"/>
    <mergeCell ref="AP51:AR51"/>
    <mergeCell ref="AS51:AU51"/>
    <mergeCell ref="AV51:AX51"/>
    <mergeCell ref="AY51:BA51"/>
    <mergeCell ref="AP56:AR56"/>
    <mergeCell ref="AS56:AU56"/>
    <mergeCell ref="AV56:AX56"/>
    <mergeCell ref="B54:O54"/>
    <mergeCell ref="P54:Q54"/>
    <mergeCell ref="R54:S54"/>
    <mergeCell ref="T54:U54"/>
    <mergeCell ref="V54:W54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R49"/>
    <mergeCell ref="AS49:AU49"/>
    <mergeCell ref="AV49:AX49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X56:Y56"/>
    <mergeCell ref="BB52:BG52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R50"/>
    <mergeCell ref="AS50:AU50"/>
    <mergeCell ref="BB51:BG51"/>
    <mergeCell ref="AV50:AX50"/>
    <mergeCell ref="B51:O51"/>
    <mergeCell ref="P51:Q51"/>
    <mergeCell ref="R51:S51"/>
    <mergeCell ref="T51:U51"/>
    <mergeCell ref="V51:W51"/>
    <mergeCell ref="X51:Y51"/>
    <mergeCell ref="C102:AC102"/>
    <mergeCell ref="AD102:AG102"/>
    <mergeCell ref="A103:B103"/>
    <mergeCell ref="C103:AC103"/>
    <mergeCell ref="AD103:AG103"/>
    <mergeCell ref="AP92:AR92"/>
    <mergeCell ref="AS92:AU92"/>
    <mergeCell ref="AV92:AX92"/>
    <mergeCell ref="AY90:BA90"/>
    <mergeCell ref="BB90:BG90"/>
    <mergeCell ref="B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H91:AI91"/>
    <mergeCell ref="AJ91:AK91"/>
    <mergeCell ref="AL91:AM91"/>
    <mergeCell ref="AN91:AO91"/>
    <mergeCell ref="AP91:AR91"/>
    <mergeCell ref="AS91:AU91"/>
    <mergeCell ref="AV91:AX91"/>
    <mergeCell ref="AY91:BA91"/>
    <mergeCell ref="BB91:BG91"/>
    <mergeCell ref="B90:O90"/>
    <mergeCell ref="P90:Q90"/>
    <mergeCell ref="R90:S90"/>
    <mergeCell ref="A101:AF101"/>
    <mergeCell ref="A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BB88:BG88"/>
    <mergeCell ref="AV90:AX90"/>
    <mergeCell ref="BB87:BG87"/>
    <mergeCell ref="B88:O88"/>
    <mergeCell ref="P88:Q88"/>
    <mergeCell ref="AH88:AI88"/>
    <mergeCell ref="AJ88:AK88"/>
    <mergeCell ref="AL88:AM88"/>
    <mergeCell ref="AN88:AO88"/>
    <mergeCell ref="AP88:AR88"/>
    <mergeCell ref="AF87:AG87"/>
    <mergeCell ref="AH87:AI87"/>
    <mergeCell ref="AJ87:AK87"/>
    <mergeCell ref="AL87:AM87"/>
    <mergeCell ref="AN87:AO87"/>
    <mergeCell ref="AP87:AR87"/>
    <mergeCell ref="AS87:AU87"/>
    <mergeCell ref="AS88:AU88"/>
    <mergeCell ref="AV88:AX88"/>
    <mergeCell ref="B85:O85"/>
    <mergeCell ref="P85:Q85"/>
    <mergeCell ref="R85:S85"/>
    <mergeCell ref="T85:U85"/>
    <mergeCell ref="AN90:AO90"/>
    <mergeCell ref="AY87:BA87"/>
    <mergeCell ref="AF91:AG91"/>
    <mergeCell ref="AN92:AO92"/>
    <mergeCell ref="AY92:BA92"/>
    <mergeCell ref="BB92:BG92"/>
    <mergeCell ref="A100:B100"/>
    <mergeCell ref="C100:N100"/>
    <mergeCell ref="O100:Q100"/>
    <mergeCell ref="R100:T100"/>
    <mergeCell ref="U100:W100"/>
    <mergeCell ref="X100:Z100"/>
    <mergeCell ref="AA100:AE100"/>
    <mergeCell ref="B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R86"/>
    <mergeCell ref="Z85:AA85"/>
    <mergeCell ref="AB85:AC85"/>
    <mergeCell ref="AD85:AE85"/>
    <mergeCell ref="T90:U90"/>
    <mergeCell ref="V90:W90"/>
    <mergeCell ref="X90:Y90"/>
    <mergeCell ref="Z90:AA90"/>
    <mergeCell ref="AB90:AC90"/>
    <mergeCell ref="AD90:AE90"/>
    <mergeCell ref="AY85:BA85"/>
    <mergeCell ref="BB85:BG85"/>
    <mergeCell ref="AF85:AG85"/>
    <mergeCell ref="AH85:AI85"/>
    <mergeCell ref="AJ85:AK85"/>
    <mergeCell ref="R88:S88"/>
    <mergeCell ref="AP90:AR90"/>
    <mergeCell ref="AS90:AU90"/>
    <mergeCell ref="AV87:AX87"/>
    <mergeCell ref="R87:S87"/>
    <mergeCell ref="T88:U88"/>
    <mergeCell ref="V88:W88"/>
    <mergeCell ref="X88:Y88"/>
    <mergeCell ref="AP85:AR85"/>
    <mergeCell ref="AS85:AU85"/>
    <mergeCell ref="AV85:AX85"/>
    <mergeCell ref="V85:W85"/>
    <mergeCell ref="X85:Y85"/>
    <mergeCell ref="AL85:AM85"/>
    <mergeCell ref="AN85:AO85"/>
    <mergeCell ref="Z88:AA88"/>
    <mergeCell ref="AB88:AC88"/>
    <mergeCell ref="AD88:AE88"/>
    <mergeCell ref="BB82:BG82"/>
    <mergeCell ref="AH83:AI83"/>
    <mergeCell ref="AJ83:AK83"/>
    <mergeCell ref="AL83:AM83"/>
    <mergeCell ref="AN83:AO83"/>
    <mergeCell ref="AP83:AR83"/>
    <mergeCell ref="AS83:AU83"/>
    <mergeCell ref="AV83:AX83"/>
    <mergeCell ref="AY83:BA83"/>
    <mergeCell ref="BB83:BG83"/>
    <mergeCell ref="B84:O84"/>
    <mergeCell ref="P84:Q84"/>
    <mergeCell ref="R84:S84"/>
    <mergeCell ref="T84:U84"/>
    <mergeCell ref="V84:W84"/>
    <mergeCell ref="X84:Y84"/>
    <mergeCell ref="Z84:AA84"/>
    <mergeCell ref="AB84:AC84"/>
    <mergeCell ref="B83:O83"/>
    <mergeCell ref="AS84:AU84"/>
    <mergeCell ref="AV84:AX84"/>
    <mergeCell ref="AY84:BA84"/>
    <mergeCell ref="BB84:BG84"/>
    <mergeCell ref="AS82:AU82"/>
    <mergeCell ref="AV82:AX82"/>
    <mergeCell ref="AY82:BA82"/>
    <mergeCell ref="P83:Q83"/>
    <mergeCell ref="AP82:AR82"/>
    <mergeCell ref="AH82:AI82"/>
    <mergeCell ref="AJ82:AK82"/>
    <mergeCell ref="AF84:AG84"/>
    <mergeCell ref="BH25:BH28"/>
    <mergeCell ref="AD25:AE28"/>
    <mergeCell ref="AF25:AG28"/>
    <mergeCell ref="AN26:AO28"/>
    <mergeCell ref="A25:A28"/>
    <mergeCell ref="V26:W28"/>
    <mergeCell ref="Z27:AA28"/>
    <mergeCell ref="AY26:BA28"/>
    <mergeCell ref="X26:AC26"/>
    <mergeCell ref="AH26:AI28"/>
    <mergeCell ref="BB25:BG28"/>
    <mergeCell ref="BB81:BG81"/>
    <mergeCell ref="A79:BH79"/>
    <mergeCell ref="B80:O80"/>
    <mergeCell ref="P80:Q80"/>
    <mergeCell ref="R80:S80"/>
    <mergeCell ref="AS80:AU80"/>
    <mergeCell ref="AV80:AX80"/>
    <mergeCell ref="AY80:BA80"/>
    <mergeCell ref="BB80:BG80"/>
    <mergeCell ref="AD80:AE80"/>
    <mergeCell ref="AF80:AG80"/>
    <mergeCell ref="AH80:AI80"/>
    <mergeCell ref="AJ80:AK80"/>
    <mergeCell ref="AL80:AM80"/>
    <mergeCell ref="AN80:AO80"/>
    <mergeCell ref="AP80:AR80"/>
    <mergeCell ref="A48:BH48"/>
    <mergeCell ref="AY49:BA49"/>
    <mergeCell ref="BB49:BG49"/>
    <mergeCell ref="B49:O49"/>
    <mergeCell ref="P49:Q49"/>
    <mergeCell ref="AB80:AC80"/>
    <mergeCell ref="T83:U83"/>
    <mergeCell ref="T80:U80"/>
    <mergeCell ref="V80:W80"/>
    <mergeCell ref="X80:Y80"/>
    <mergeCell ref="Z80:AA80"/>
    <mergeCell ref="B82:O82"/>
    <mergeCell ref="O97:Q97"/>
    <mergeCell ref="R97:T97"/>
    <mergeCell ref="U97:W97"/>
    <mergeCell ref="X97:Z97"/>
    <mergeCell ref="AA97:AE97"/>
    <mergeCell ref="X82:Y82"/>
    <mergeCell ref="Z82:AA82"/>
    <mergeCell ref="AB82:AC82"/>
    <mergeCell ref="AD82:AE82"/>
    <mergeCell ref="AF82:AG82"/>
    <mergeCell ref="R83:S83"/>
    <mergeCell ref="P82:Q82"/>
    <mergeCell ref="R82:S82"/>
    <mergeCell ref="T82:U82"/>
    <mergeCell ref="V82:W82"/>
    <mergeCell ref="B81:O81"/>
    <mergeCell ref="P81:Q81"/>
    <mergeCell ref="V81:W81"/>
    <mergeCell ref="X81:Y81"/>
    <mergeCell ref="Z81:AA81"/>
    <mergeCell ref="AB81:AC81"/>
    <mergeCell ref="AD81:AE81"/>
    <mergeCell ref="AA96:AE96"/>
    <mergeCell ref="AF83:AG83"/>
    <mergeCell ref="AD84:AE84"/>
    <mergeCell ref="R99:T99"/>
    <mergeCell ref="U99:W99"/>
    <mergeCell ref="X99:Z99"/>
    <mergeCell ref="AA99:AE99"/>
    <mergeCell ref="AF81:AG81"/>
    <mergeCell ref="AH81:AI81"/>
    <mergeCell ref="AJ81:AK81"/>
    <mergeCell ref="AL81:AM81"/>
    <mergeCell ref="AN81:AO81"/>
    <mergeCell ref="AP81:AR81"/>
    <mergeCell ref="AS81:AU81"/>
    <mergeCell ref="AV81:AX81"/>
    <mergeCell ref="AY81:BA81"/>
    <mergeCell ref="V83:W83"/>
    <mergeCell ref="X83:Y83"/>
    <mergeCell ref="Z83:AA83"/>
    <mergeCell ref="AB83:AC83"/>
    <mergeCell ref="AD83:AE83"/>
    <mergeCell ref="AH84:AI84"/>
    <mergeCell ref="AJ84:AK84"/>
    <mergeCell ref="AL84:AM84"/>
    <mergeCell ref="AN84:AO84"/>
    <mergeCell ref="AP84:AR84"/>
    <mergeCell ref="AY88:BA88"/>
    <mergeCell ref="AF90:AG90"/>
    <mergeCell ref="AH90:AI90"/>
    <mergeCell ref="AJ90:AK90"/>
    <mergeCell ref="AL90:AM90"/>
    <mergeCell ref="AL82:AM82"/>
    <mergeCell ref="AN82:AO82"/>
    <mergeCell ref="R81:S81"/>
    <mergeCell ref="T81:U81"/>
    <mergeCell ref="M2:AV2"/>
    <mergeCell ref="M3:AV3"/>
    <mergeCell ref="M4:AV4"/>
    <mergeCell ref="M6:AV6"/>
    <mergeCell ref="AV26:AX28"/>
    <mergeCell ref="A24:BG24"/>
    <mergeCell ref="AB27:AC28"/>
    <mergeCell ref="AH25:AO25"/>
    <mergeCell ref="AP25:BA25"/>
    <mergeCell ref="AS26:AU28"/>
    <mergeCell ref="V25:AC25"/>
    <mergeCell ref="AP26:AR28"/>
    <mergeCell ref="AL26:AM28"/>
    <mergeCell ref="P26:Q28"/>
    <mergeCell ref="R26:S28"/>
    <mergeCell ref="B17:BF17"/>
    <mergeCell ref="T26:U28"/>
    <mergeCell ref="B25:O28"/>
    <mergeCell ref="X27:Y28"/>
    <mergeCell ref="AJ26:AK28"/>
    <mergeCell ref="P25:U25"/>
    <mergeCell ref="AM22:AV22"/>
    <mergeCell ref="AW22:BC22"/>
    <mergeCell ref="BD22:BG22"/>
    <mergeCell ref="A18:A19"/>
    <mergeCell ref="B18:H18"/>
    <mergeCell ref="I18:R18"/>
    <mergeCell ref="S18:AB18"/>
    <mergeCell ref="AC18:AL18"/>
    <mergeCell ref="AM18:AV19"/>
    <mergeCell ref="AW18:BC19"/>
    <mergeCell ref="BD18:BG19"/>
    <mergeCell ref="A102:B102"/>
    <mergeCell ref="A97:B97"/>
    <mergeCell ref="C97:N97"/>
    <mergeCell ref="A99:B99"/>
    <mergeCell ref="C99:N99"/>
    <mergeCell ref="O99:Q99"/>
    <mergeCell ref="BH22:BI22"/>
    <mergeCell ref="X21:AB21"/>
    <mergeCell ref="AC21:AG21"/>
    <mergeCell ref="AH21:AL21"/>
    <mergeCell ref="A94:AE94"/>
    <mergeCell ref="A95:B95"/>
    <mergeCell ref="C95:N95"/>
    <mergeCell ref="O95:Q95"/>
    <mergeCell ref="R95:T95"/>
    <mergeCell ref="U95:W95"/>
    <mergeCell ref="X95:Z95"/>
    <mergeCell ref="AA95:AE95"/>
    <mergeCell ref="A96:B96"/>
    <mergeCell ref="C96:N96"/>
    <mergeCell ref="O96:Q96"/>
    <mergeCell ref="R96:T96"/>
    <mergeCell ref="U96:W96"/>
    <mergeCell ref="X96:Z96"/>
    <mergeCell ref="X22:AB22"/>
    <mergeCell ref="AC22:AG22"/>
    <mergeCell ref="AH22:AL22"/>
    <mergeCell ref="BH21:BI21"/>
    <mergeCell ref="I22:M22"/>
    <mergeCell ref="N22:R22"/>
    <mergeCell ref="S22:W22"/>
    <mergeCell ref="BB65:BG65"/>
    <mergeCell ref="I20:M20"/>
    <mergeCell ref="N20:R20"/>
    <mergeCell ref="S20:W20"/>
    <mergeCell ref="X20:AB20"/>
    <mergeCell ref="AC20:AG20"/>
    <mergeCell ref="AH20:AL20"/>
    <mergeCell ref="AM20:AV20"/>
    <mergeCell ref="BH18:BI19"/>
    <mergeCell ref="B19:F19"/>
    <mergeCell ref="G19:H19"/>
    <mergeCell ref="I19:M19"/>
    <mergeCell ref="N19:R19"/>
    <mergeCell ref="S19:W19"/>
    <mergeCell ref="X19:AB19"/>
    <mergeCell ref="AC19:AG19"/>
    <mergeCell ref="AH19:AL19"/>
    <mergeCell ref="I23:M23"/>
    <mergeCell ref="N23:R23"/>
    <mergeCell ref="S23:W23"/>
    <mergeCell ref="X23:AB23"/>
    <mergeCell ref="AC23:AG23"/>
    <mergeCell ref="AH23:AL23"/>
    <mergeCell ref="AM23:AV23"/>
    <mergeCell ref="AW23:BC23"/>
    <mergeCell ref="BD23:BG23"/>
    <mergeCell ref="BH23:BI23"/>
    <mergeCell ref="I21:M21"/>
    <mergeCell ref="N21:R21"/>
    <mergeCell ref="S21:W21"/>
    <mergeCell ref="AM21:AV21"/>
    <mergeCell ref="AW21:BC21"/>
    <mergeCell ref="BD21:BG21"/>
    <mergeCell ref="AW20:BC20"/>
    <mergeCell ref="BD20:BG20"/>
    <mergeCell ref="BH20:BI20"/>
    <mergeCell ref="B20:E20"/>
    <mergeCell ref="F20:H20"/>
    <mergeCell ref="AJ65:AK65"/>
    <mergeCell ref="AL65:AM65"/>
    <mergeCell ref="AN65:AO65"/>
    <mergeCell ref="AP65:AR65"/>
    <mergeCell ref="AS65:AU65"/>
    <mergeCell ref="AV65:AX65"/>
    <mergeCell ref="A63:BH63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R64"/>
    <mergeCell ref="AS64:AU64"/>
    <mergeCell ref="AV64:AX64"/>
    <mergeCell ref="AY64:BA64"/>
    <mergeCell ref="BB64:BG64"/>
    <mergeCell ref="AY65:BA65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R66"/>
    <mergeCell ref="AS66:AU66"/>
    <mergeCell ref="AV66:AX66"/>
    <mergeCell ref="AY66:BA66"/>
    <mergeCell ref="BB66:BG66"/>
    <mergeCell ref="B65:O65"/>
    <mergeCell ref="P65:Q65"/>
    <mergeCell ref="R65:S65"/>
    <mergeCell ref="T65:U65"/>
    <mergeCell ref="V65:W65"/>
    <mergeCell ref="X65:Y65"/>
    <mergeCell ref="Z65:AA65"/>
    <mergeCell ref="B69:O69"/>
    <mergeCell ref="P69:Q69"/>
    <mergeCell ref="R69:S69"/>
    <mergeCell ref="T69:U69"/>
    <mergeCell ref="V69:W69"/>
    <mergeCell ref="X69:Y69"/>
    <mergeCell ref="AB65:AC65"/>
    <mergeCell ref="AD65:AE65"/>
    <mergeCell ref="AF65:AG65"/>
    <mergeCell ref="AH65:AI65"/>
    <mergeCell ref="B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N67:AO67"/>
    <mergeCell ref="AP67:AR67"/>
    <mergeCell ref="AS67:AU67"/>
    <mergeCell ref="AV67:AX67"/>
    <mergeCell ref="AY67:BA67"/>
    <mergeCell ref="BB67:BG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N68:AO68"/>
    <mergeCell ref="AP68:AR68"/>
    <mergeCell ref="AS68:AU68"/>
    <mergeCell ref="AV68:AX68"/>
    <mergeCell ref="AY68:BA68"/>
    <mergeCell ref="BB68:BG68"/>
    <mergeCell ref="AJ67:AK67"/>
    <mergeCell ref="AL67:AM67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R70"/>
    <mergeCell ref="AS70:AU70"/>
    <mergeCell ref="AV70:AX70"/>
    <mergeCell ref="AP71:AR71"/>
    <mergeCell ref="AS71:AU71"/>
    <mergeCell ref="AV71:AX71"/>
    <mergeCell ref="Z69:AA69"/>
    <mergeCell ref="AB69:AC69"/>
    <mergeCell ref="AD69:AE69"/>
    <mergeCell ref="AF69:AG69"/>
    <mergeCell ref="AH69:AI69"/>
    <mergeCell ref="AJ69:AK69"/>
    <mergeCell ref="AN69:AO69"/>
    <mergeCell ref="AP69:AR69"/>
    <mergeCell ref="AS69:AU69"/>
    <mergeCell ref="AV69:AX69"/>
    <mergeCell ref="AY69:BA69"/>
    <mergeCell ref="BB69:BG69"/>
    <mergeCell ref="AY70:BA70"/>
    <mergeCell ref="BB70:BG70"/>
    <mergeCell ref="AY71:BA71"/>
    <mergeCell ref="BB71:BG71"/>
    <mergeCell ref="AS74:AU74"/>
    <mergeCell ref="AV74:AX74"/>
    <mergeCell ref="AY74:BA74"/>
    <mergeCell ref="BB74:BG74"/>
    <mergeCell ref="B73:O73"/>
    <mergeCell ref="P73:Q73"/>
    <mergeCell ref="R73:S73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R72"/>
    <mergeCell ref="AS72:AU72"/>
    <mergeCell ref="AV72:AX72"/>
    <mergeCell ref="AS73:AU73"/>
    <mergeCell ref="AV73:AX73"/>
    <mergeCell ref="AY72:BA72"/>
    <mergeCell ref="BB72:BG72"/>
    <mergeCell ref="AY73:BA73"/>
    <mergeCell ref="BB73:BG73"/>
    <mergeCell ref="R71:S71"/>
    <mergeCell ref="T71:U71"/>
    <mergeCell ref="V71:W71"/>
    <mergeCell ref="X71:Y71"/>
    <mergeCell ref="Z71:AA71"/>
    <mergeCell ref="AB71:AC71"/>
    <mergeCell ref="AD71:AE71"/>
    <mergeCell ref="AL71:AM71"/>
    <mergeCell ref="AN71:AO71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X73:Y73"/>
    <mergeCell ref="Z73:AA73"/>
    <mergeCell ref="AB73:AC73"/>
    <mergeCell ref="AD73:AE73"/>
    <mergeCell ref="AH71:AI71"/>
    <mergeCell ref="AJ71:AK71"/>
    <mergeCell ref="R74:S74"/>
    <mergeCell ref="AS78:AU78"/>
    <mergeCell ref="AV78:AX78"/>
    <mergeCell ref="AY75:BA75"/>
    <mergeCell ref="BB75:BG75"/>
    <mergeCell ref="B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R77"/>
    <mergeCell ref="AS77:AU77"/>
    <mergeCell ref="AV77:AX77"/>
    <mergeCell ref="AY77:BA77"/>
    <mergeCell ref="AV75:AX75"/>
    <mergeCell ref="A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R78"/>
    <mergeCell ref="AF75:AG75"/>
    <mergeCell ref="AH75:AI75"/>
    <mergeCell ref="AJ75:AK75"/>
    <mergeCell ref="AL75:AM75"/>
    <mergeCell ref="AN75:AO75"/>
    <mergeCell ref="AP75:AR75"/>
    <mergeCell ref="B75:O75"/>
    <mergeCell ref="P75:Q75"/>
    <mergeCell ref="R75:S75"/>
    <mergeCell ref="T73:U73"/>
    <mergeCell ref="V73:W73"/>
    <mergeCell ref="X75:Y75"/>
    <mergeCell ref="Z75:AA75"/>
    <mergeCell ref="AB75:AC75"/>
    <mergeCell ref="AD75:AE75"/>
    <mergeCell ref="AN76:AO76"/>
    <mergeCell ref="AP76:AR76"/>
    <mergeCell ref="B74:O74"/>
    <mergeCell ref="P74:Q74"/>
    <mergeCell ref="AP74:AR74"/>
    <mergeCell ref="AY78:BA78"/>
    <mergeCell ref="BB78:BG78"/>
    <mergeCell ref="A29:BH29"/>
    <mergeCell ref="B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R30"/>
    <mergeCell ref="AS30:AU30"/>
    <mergeCell ref="AV30:AX30"/>
    <mergeCell ref="AY30:BA30"/>
    <mergeCell ref="BB30:BG30"/>
    <mergeCell ref="B31:O31"/>
    <mergeCell ref="P31:Q31"/>
    <mergeCell ref="R31:S31"/>
    <mergeCell ref="T31:U31"/>
    <mergeCell ref="BB77:BG77"/>
    <mergeCell ref="AS75:AU75"/>
    <mergeCell ref="AJ31:AK31"/>
    <mergeCell ref="AL31:AM31"/>
    <mergeCell ref="AN31:AO31"/>
    <mergeCell ref="AP31:AR31"/>
    <mergeCell ref="AS31:AU31"/>
    <mergeCell ref="AV31:AX31"/>
    <mergeCell ref="AY31:BA31"/>
    <mergeCell ref="BB31:BG31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R32"/>
    <mergeCell ref="AS32:AU32"/>
    <mergeCell ref="AV32:AX32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V31:W31"/>
    <mergeCell ref="X31:Y31"/>
    <mergeCell ref="Z31:AA31"/>
    <mergeCell ref="AB31:AC31"/>
    <mergeCell ref="AD31:AE31"/>
    <mergeCell ref="AF31:AG31"/>
    <mergeCell ref="AH31:AI31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R37"/>
    <mergeCell ref="AS37:AU37"/>
    <mergeCell ref="AV37:AX37"/>
    <mergeCell ref="AY32:BA32"/>
    <mergeCell ref="BB32:BG32"/>
    <mergeCell ref="BB36:BG36"/>
    <mergeCell ref="AY37:BA37"/>
    <mergeCell ref="BB37:BG37"/>
    <mergeCell ref="AV39:AX39"/>
    <mergeCell ref="AY36:BA36"/>
    <mergeCell ref="AL36:AM36"/>
    <mergeCell ref="AN36:AO36"/>
    <mergeCell ref="AP36:AR36"/>
    <mergeCell ref="AS36:AU36"/>
    <mergeCell ref="AV36:AX36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R38"/>
    <mergeCell ref="AS38:AU38"/>
    <mergeCell ref="AV38:AX38"/>
    <mergeCell ref="AH36:AI36"/>
    <mergeCell ref="AJ36:AK36"/>
    <mergeCell ref="AB41:AC41"/>
    <mergeCell ref="AD41:AE41"/>
    <mergeCell ref="AF41:AG41"/>
    <mergeCell ref="AH41:AI41"/>
    <mergeCell ref="AJ41:AK41"/>
    <mergeCell ref="AL41:AM41"/>
    <mergeCell ref="AN41:AO41"/>
    <mergeCell ref="AP41:AR41"/>
    <mergeCell ref="AS41:AU41"/>
    <mergeCell ref="AV41:AX41"/>
    <mergeCell ref="AB39:AC39"/>
    <mergeCell ref="AD39:AE39"/>
    <mergeCell ref="AF39:AG39"/>
    <mergeCell ref="AH39:AI39"/>
    <mergeCell ref="AJ39:AK39"/>
    <mergeCell ref="AL39:AM39"/>
    <mergeCell ref="AN39:AO39"/>
    <mergeCell ref="AP39:AR39"/>
    <mergeCell ref="AS39:AU39"/>
    <mergeCell ref="AY39:BA39"/>
    <mergeCell ref="BB39:BG39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R40"/>
    <mergeCell ref="AS40:AU40"/>
    <mergeCell ref="AV40:AX40"/>
    <mergeCell ref="AY40:BA40"/>
    <mergeCell ref="BB40:BG40"/>
    <mergeCell ref="B39:O39"/>
    <mergeCell ref="P39:Q39"/>
    <mergeCell ref="R39:S39"/>
    <mergeCell ref="T39:U39"/>
    <mergeCell ref="V39:W39"/>
    <mergeCell ref="X39:Y39"/>
    <mergeCell ref="Z39:AA39"/>
    <mergeCell ref="AL45:AM45"/>
    <mergeCell ref="AP45:AR45"/>
    <mergeCell ref="AS45:AU45"/>
    <mergeCell ref="AV45:AX45"/>
    <mergeCell ref="AY41:BA41"/>
    <mergeCell ref="BB41:BG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R42"/>
    <mergeCell ref="AS42:AU42"/>
    <mergeCell ref="AV42:AX42"/>
    <mergeCell ref="AY42:BA42"/>
    <mergeCell ref="BB42:BG42"/>
    <mergeCell ref="B41:O41"/>
    <mergeCell ref="P41:Q41"/>
    <mergeCell ref="R41:S41"/>
    <mergeCell ref="T41:U41"/>
    <mergeCell ref="V41:W41"/>
    <mergeCell ref="X41:Y41"/>
    <mergeCell ref="Z41:AA41"/>
    <mergeCell ref="AY45:BA45"/>
    <mergeCell ref="BB45:BG45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P46:AR46"/>
    <mergeCell ref="AS46:AU46"/>
    <mergeCell ref="AV46:AX46"/>
    <mergeCell ref="AY46:BA46"/>
    <mergeCell ref="BB46:BG46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S76:AU76"/>
    <mergeCell ref="AV76:AX76"/>
    <mergeCell ref="AY76:BA76"/>
    <mergeCell ref="BB76:BG76"/>
    <mergeCell ref="A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R47"/>
    <mergeCell ref="AS47:AU47"/>
    <mergeCell ref="AV47:AX47"/>
    <mergeCell ref="AF73:AG73"/>
    <mergeCell ref="AH73:AI73"/>
    <mergeCell ref="AJ73:AK73"/>
    <mergeCell ref="AL73:AM73"/>
    <mergeCell ref="AN73:AO73"/>
    <mergeCell ref="AP73:AR73"/>
    <mergeCell ref="AF71:AG71"/>
    <mergeCell ref="T75:U75"/>
    <mergeCell ref="V75:W75"/>
    <mergeCell ref="B71:O71"/>
    <mergeCell ref="P71:Q71"/>
    <mergeCell ref="AJ34:AK34"/>
    <mergeCell ref="AL34:AM34"/>
    <mergeCell ref="AN34:AO34"/>
    <mergeCell ref="AP34:AR34"/>
    <mergeCell ref="AS34:AU34"/>
    <mergeCell ref="AV34:AX34"/>
    <mergeCell ref="A98:B98"/>
    <mergeCell ref="C98:N98"/>
    <mergeCell ref="O98:Q98"/>
    <mergeCell ref="R98:T98"/>
    <mergeCell ref="U98:W98"/>
    <mergeCell ref="X98:Z98"/>
    <mergeCell ref="AA98:AE98"/>
    <mergeCell ref="AY47:BA47"/>
    <mergeCell ref="BB47:BG47"/>
    <mergeCell ref="AN45:AO45"/>
    <mergeCell ref="AN46:AO46"/>
    <mergeCell ref="AL68:AM68"/>
    <mergeCell ref="AL69:AM69"/>
    <mergeCell ref="B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Y34:BA34"/>
    <mergeCell ref="BB34:BG34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R35"/>
    <mergeCell ref="AS35:AU35"/>
    <mergeCell ref="AV35:AX35"/>
    <mergeCell ref="AY35:BA35"/>
    <mergeCell ref="BB35:BG35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44:AK44"/>
    <mergeCell ref="AL44:AM44"/>
    <mergeCell ref="AN44:AO44"/>
    <mergeCell ref="AP44:AR44"/>
    <mergeCell ref="AS44:AU44"/>
    <mergeCell ref="AV44:AX44"/>
    <mergeCell ref="AY38:BA38"/>
    <mergeCell ref="BB38:BG38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R43"/>
    <mergeCell ref="AS43:AU43"/>
    <mergeCell ref="AV43:AX43"/>
    <mergeCell ref="AY43:BA43"/>
    <mergeCell ref="BB43:BG43"/>
    <mergeCell ref="B38:O38"/>
    <mergeCell ref="P38:Q38"/>
    <mergeCell ref="R38:S38"/>
    <mergeCell ref="T38:U38"/>
    <mergeCell ref="V38:W38"/>
    <mergeCell ref="AY44:BA44"/>
    <mergeCell ref="BB44:BG4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R33"/>
    <mergeCell ref="AS33:AU33"/>
    <mergeCell ref="AV33:AX33"/>
    <mergeCell ref="AY33:BA33"/>
    <mergeCell ref="BB33:BG3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</mergeCells>
  <phoneticPr fontId="1" type="noConversion"/>
  <pageMargins left="0.36458333333333331" right="0.19685039370078741" top="0.6692913385826772" bottom="0.47244094488188981" header="0.6692913385826772" footer="0.47244094488188981"/>
  <pageSetup paperSize="9" scale="89" orientation="landscape" r:id="rId1"/>
  <headerFooter alignWithMargins="0"/>
  <rowBreaks count="2" manualBreakCount="2">
    <brk id="24" max="16383" man="1"/>
    <brk id="78" max="16383" man="1"/>
  </rowBreaks>
  <colBreaks count="1" manualBreakCount="1">
    <brk id="61" max="1048575" man="1"/>
  </colBreaks>
  <ignoredErrors>
    <ignoredError sqref="V58:W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Лист1!Заголовки_для_друку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Відділ планування, організації та контролю освітнього </cp:lastModifiedBy>
  <cp:lastPrinted>2013-07-09T06:54:38Z</cp:lastPrinted>
  <dcterms:created xsi:type="dcterms:W3CDTF">2010-07-18T09:00:09Z</dcterms:created>
  <dcterms:modified xsi:type="dcterms:W3CDTF">2025-06-16T07:42:55Z</dcterms:modified>
</cp:coreProperties>
</file>