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C:\Users\USER\Desktop\програма для планування\Плани\БФ\"/>
    </mc:Choice>
  </mc:AlternateContent>
  <xr:revisionPtr revIDLastSave="0" documentId="13_ncr:1_{8059DD9A-FF21-4F63-BD51-BCB56DC2C7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Лист1!$A$1:$BH$104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" roundtripDataSignature="AMtx7mh6ffwLgg9UVjZHXK7twWv1YoCv2g=="/>
    </ext>
  </extLst>
</workbook>
</file>

<file path=xl/calcChain.xml><?xml version="1.0" encoding="utf-8"?>
<calcChain xmlns="http://schemas.openxmlformats.org/spreadsheetml/2006/main">
  <c r="V60" i="1" l="1"/>
  <c r="R60" i="1"/>
  <c r="V59" i="1"/>
  <c r="AD59" i="1" s="1"/>
  <c r="V58" i="1"/>
  <c r="AD58" i="1" s="1"/>
  <c r="V42" i="1"/>
  <c r="R57" i="1" l="1"/>
  <c r="AD57" i="1" s="1"/>
  <c r="V57" i="1"/>
  <c r="V56" i="1"/>
  <c r="R56" i="1"/>
  <c r="V55" i="1"/>
  <c r="R55" i="1"/>
  <c r="AS49" i="1" l="1"/>
  <c r="AV49" i="1"/>
  <c r="AY49" i="1"/>
  <c r="AP49" i="1"/>
  <c r="AD32" i="1"/>
  <c r="AN49" i="1"/>
  <c r="AL49" i="1"/>
  <c r="T49" i="1"/>
  <c r="X49" i="1"/>
  <c r="Z49" i="1"/>
  <c r="AB49" i="1"/>
  <c r="AF49" i="1"/>
  <c r="AH49" i="1"/>
  <c r="AJ49" i="1"/>
  <c r="P49" i="1"/>
  <c r="R48" i="1"/>
  <c r="AD48" i="1" s="1"/>
  <c r="R47" i="1"/>
  <c r="AD47" i="1" s="1"/>
  <c r="V46" i="1"/>
  <c r="R46" i="1"/>
  <c r="AD46" i="1" s="1"/>
  <c r="V45" i="1"/>
  <c r="R45" i="1"/>
  <c r="AD45" i="1" s="1"/>
  <c r="V39" i="1"/>
  <c r="R39" i="1"/>
  <c r="AD39" i="1" s="1"/>
  <c r="V36" i="1"/>
  <c r="R36" i="1"/>
  <c r="V35" i="1"/>
  <c r="R35" i="1"/>
  <c r="AD35" i="1" s="1"/>
  <c r="V34" i="1"/>
  <c r="V37" i="1"/>
  <c r="V38" i="1"/>
  <c r="V40" i="1"/>
  <c r="V43" i="1"/>
  <c r="V44" i="1"/>
  <c r="V33" i="1"/>
  <c r="V49" i="1" s="1"/>
  <c r="R34" i="1"/>
  <c r="R37" i="1"/>
  <c r="R38" i="1"/>
  <c r="R40" i="1"/>
  <c r="R43" i="1"/>
  <c r="R44" i="1"/>
  <c r="R33" i="1"/>
  <c r="AN64" i="1"/>
  <c r="AL64" i="1"/>
  <c r="AD51" i="1"/>
  <c r="V52" i="1"/>
  <c r="R52" i="1"/>
  <c r="R63" i="1"/>
  <c r="AD63" i="1" s="1"/>
  <c r="R62" i="1"/>
  <c r="AD62" i="1" s="1"/>
  <c r="R54" i="1"/>
  <c r="R61" i="1"/>
  <c r="AD61" i="1" s="1"/>
  <c r="T89" i="1"/>
  <c r="X89" i="1"/>
  <c r="Z89" i="1"/>
  <c r="AB89" i="1"/>
  <c r="AF89" i="1"/>
  <c r="AH89" i="1"/>
  <c r="AJ89" i="1"/>
  <c r="P89" i="1"/>
  <c r="BJ86" i="1"/>
  <c r="V86" i="1"/>
  <c r="R86" i="1"/>
  <c r="BJ85" i="1"/>
  <c r="V85" i="1"/>
  <c r="R85" i="1"/>
  <c r="V84" i="1"/>
  <c r="R84" i="1"/>
  <c r="AD34" i="1" l="1"/>
  <c r="AD49" i="1" s="1"/>
  <c r="AD44" i="1"/>
  <c r="AD33" i="1"/>
  <c r="AD43" i="1"/>
  <c r="AD40" i="1"/>
  <c r="AD38" i="1"/>
  <c r="AD37" i="1"/>
  <c r="AD36" i="1"/>
  <c r="R49" i="1"/>
  <c r="AD52" i="1"/>
  <c r="AD85" i="1"/>
  <c r="AD84" i="1"/>
  <c r="AD86" i="1"/>
  <c r="AV77" i="1" l="1"/>
  <c r="AP77" i="1"/>
  <c r="AJ77" i="1"/>
  <c r="AH77" i="1"/>
  <c r="AF77" i="1"/>
  <c r="AD77" i="1"/>
  <c r="AB77" i="1"/>
  <c r="Z77" i="1"/>
  <c r="X77" i="1"/>
  <c r="V77" i="1"/>
  <c r="T77" i="1"/>
  <c r="R77" i="1"/>
  <c r="P77" i="1"/>
  <c r="V54" i="1" l="1"/>
  <c r="AD54" i="1" s="1"/>
  <c r="V53" i="1"/>
  <c r="R53" i="1"/>
  <c r="AD53" i="1" s="1"/>
  <c r="U62" i="3" l="1"/>
  <c r="Q62" i="3"/>
  <c r="S61" i="3"/>
  <c r="S60" i="3"/>
  <c r="S59" i="3"/>
  <c r="S58" i="3"/>
  <c r="S57" i="3"/>
  <c r="S56" i="3"/>
  <c r="S55" i="3"/>
  <c r="S54" i="3"/>
  <c r="S53" i="3"/>
  <c r="S52" i="3"/>
  <c r="S51" i="3"/>
  <c r="S50" i="3"/>
  <c r="S49" i="3"/>
  <c r="S48" i="3"/>
  <c r="S47" i="3"/>
  <c r="S46" i="3"/>
  <c r="Q46" i="3"/>
  <c r="S62" i="3" l="1"/>
  <c r="S31" i="3"/>
  <c r="Q31" i="3"/>
  <c r="S18" i="3" l="1"/>
  <c r="Q18" i="3"/>
  <c r="AY89" i="1" l="1"/>
  <c r="AV89" i="1"/>
  <c r="AS89" i="1"/>
  <c r="AP89" i="1"/>
  <c r="BJ88" i="1"/>
  <c r="R88" i="1"/>
  <c r="BJ87" i="1"/>
  <c r="R87" i="1"/>
  <c r="BJ84" i="1"/>
  <c r="BJ83" i="1"/>
  <c r="V83" i="1"/>
  <c r="R83" i="1"/>
  <c r="BJ82" i="1"/>
  <c r="V82" i="1"/>
  <c r="R82" i="1"/>
  <c r="BJ81" i="1"/>
  <c r="V81" i="1"/>
  <c r="R81" i="1"/>
  <c r="BJ80" i="1"/>
  <c r="V80" i="1"/>
  <c r="R80" i="1"/>
  <c r="BJ79" i="1"/>
  <c r="V79" i="1"/>
  <c r="V89" i="1" s="1"/>
  <c r="R79" i="1"/>
  <c r="BJ64" i="1"/>
  <c r="AY64" i="1"/>
  <c r="AV64" i="1"/>
  <c r="AS64" i="1"/>
  <c r="AP64" i="1"/>
  <c r="AJ64" i="1"/>
  <c r="AH64" i="1"/>
  <c r="AF64" i="1"/>
  <c r="AB64" i="1"/>
  <c r="Z64" i="1"/>
  <c r="X64" i="1"/>
  <c r="P64" i="1"/>
  <c r="BJ53" i="1"/>
  <c r="BJ52" i="1"/>
  <c r="BJ51" i="1"/>
  <c r="R89" i="1" l="1"/>
  <c r="AD79" i="1"/>
  <c r="AD81" i="1"/>
  <c r="AD83" i="1"/>
  <c r="V64" i="1"/>
  <c r="R64" i="1"/>
  <c r="AD80" i="1"/>
  <c r="AD82" i="1"/>
  <c r="AD89" i="1" l="1"/>
</calcChain>
</file>

<file path=xl/sharedStrings.xml><?xml version="1.0" encoding="utf-8"?>
<sst xmlns="http://schemas.openxmlformats.org/spreadsheetml/2006/main" count="384" uniqueCount="222">
  <si>
    <t>МІНІСТЕРСТВО ОСВІТИ І НАУКИ УКРАЇНИ</t>
  </si>
  <si>
    <t>ДВНЗ "Ужгородський національний університет"</t>
  </si>
  <si>
    <t>ЗАТВЕРДЖУЮ</t>
  </si>
  <si>
    <t>Перший проректор</t>
  </si>
  <si>
    <t xml:space="preserve">Галузь знань: </t>
  </si>
  <si>
    <t xml:space="preserve">Спеціальність:                                                   </t>
  </si>
  <si>
    <t>014 Середня освіта</t>
  </si>
  <si>
    <t>Освітня програма:</t>
  </si>
  <si>
    <t>Біологія</t>
  </si>
  <si>
    <t xml:space="preserve">Освітній ступінь: </t>
  </si>
  <si>
    <t>бакалавр</t>
  </si>
  <si>
    <t>Бакалавр середньої освіти (Біологія та здоров'я людини)</t>
  </si>
  <si>
    <t xml:space="preserve">Форма навчання: </t>
  </si>
  <si>
    <t>заочна</t>
  </si>
  <si>
    <t>І. ГРАФІК НАВЧАЛЬНОГО ПРОЦЕСУ</t>
  </si>
  <si>
    <t>курс</t>
  </si>
  <si>
    <t xml:space="preserve">І заїзд </t>
  </si>
  <si>
    <t xml:space="preserve">ІІ заїзд </t>
  </si>
  <si>
    <t xml:space="preserve">ІІІ заїзд </t>
  </si>
  <si>
    <t xml:space="preserve">ІV заїзд </t>
  </si>
  <si>
    <t>Кількість днів</t>
  </si>
  <si>
    <t>Практика</t>
  </si>
  <si>
    <t>Атестація</t>
  </si>
  <si>
    <t>Заїзд</t>
  </si>
  <si>
    <t>Сесія</t>
  </si>
  <si>
    <t>50 (40+10)</t>
  </si>
  <si>
    <t>ІІ. План навчального процесу</t>
  </si>
  <si>
    <t>№ з/п</t>
  </si>
  <si>
    <t>Назви навчальних дисциплін</t>
  </si>
  <si>
    <t>За навчальним планом денної форми</t>
  </si>
  <si>
    <t>Аудиторних годин за навчальним планом заочної форми</t>
  </si>
  <si>
    <t>самостійна робота</t>
  </si>
  <si>
    <t>індивідуальна робота під керів. викладача</t>
  </si>
  <si>
    <t>форми контролю</t>
  </si>
  <si>
    <t>розподіл годин за сесіями</t>
  </si>
  <si>
    <t>шифр кафедри</t>
  </si>
  <si>
    <t>лекційні потоки</t>
  </si>
  <si>
    <t>Кредити</t>
  </si>
  <si>
    <t>Всього год.</t>
  </si>
  <si>
    <t xml:space="preserve">Аудиторних год. </t>
  </si>
  <si>
    <t>Всього ауд. год.</t>
  </si>
  <si>
    <t>в тому числі</t>
  </si>
  <si>
    <t>контрольна робота</t>
  </si>
  <si>
    <t>курсова робота/проект</t>
  </si>
  <si>
    <t>екзамен</t>
  </si>
  <si>
    <t>залік</t>
  </si>
  <si>
    <t>лекції</t>
  </si>
  <si>
    <t>практичні</t>
  </si>
  <si>
    <t>лабораторні</t>
  </si>
  <si>
    <t>Ділова українська мова</t>
  </si>
  <si>
    <t>всі</t>
  </si>
  <si>
    <t>Історія та культура України</t>
  </si>
  <si>
    <t>44</t>
  </si>
  <si>
    <t>Іноземна мова</t>
  </si>
  <si>
    <t>Педагогіка</t>
  </si>
  <si>
    <t>Хімія неорганічна</t>
  </si>
  <si>
    <t>54</t>
  </si>
  <si>
    <t>Хімія аналітична</t>
  </si>
  <si>
    <t>60</t>
  </si>
  <si>
    <t>Ботаніка 1 курс</t>
  </si>
  <si>
    <t>72</t>
  </si>
  <si>
    <t>БФ.Б</t>
  </si>
  <si>
    <t>Зоологія 1 курс</t>
  </si>
  <si>
    <t>БФ.З</t>
  </si>
  <si>
    <t>БФ.ЕЗБ</t>
  </si>
  <si>
    <t>Безпека життєдіяльності та основи охорони праці</t>
  </si>
  <si>
    <t>БФ.ГФРМ</t>
  </si>
  <si>
    <t>Анатомія людини</t>
  </si>
  <si>
    <t>Разом за 1 курс</t>
  </si>
  <si>
    <t>Анатомія рослин</t>
  </si>
  <si>
    <t>52</t>
  </si>
  <si>
    <t>Хімія органічна та біоорганічна</t>
  </si>
  <si>
    <t>Ботаніка 2 курс</t>
  </si>
  <si>
    <t>66</t>
  </si>
  <si>
    <t>Зоологія 2 курс</t>
  </si>
  <si>
    <t>74</t>
  </si>
  <si>
    <t>Загальна цитологія</t>
  </si>
  <si>
    <t>Гістологія</t>
  </si>
  <si>
    <t>Біохімія</t>
  </si>
  <si>
    <t>Разом за 2 курс</t>
  </si>
  <si>
    <t>Психологія</t>
  </si>
  <si>
    <t>ФСН.П</t>
  </si>
  <si>
    <t>Екологія з основами енвайронментології</t>
  </si>
  <si>
    <t>Основи інформатики та матем. методи в біології</t>
  </si>
  <si>
    <t>30</t>
  </si>
  <si>
    <t>50</t>
  </si>
  <si>
    <t>Ботаніка 3 курс</t>
  </si>
  <si>
    <t>68</t>
  </si>
  <si>
    <t>Зоологія 3 курс</t>
  </si>
  <si>
    <t>Мікробіологія та вірусологія</t>
  </si>
  <si>
    <t>Мікологія</t>
  </si>
  <si>
    <t>Основи збереження біорізноманіття</t>
  </si>
  <si>
    <t>Біологічні інвазії</t>
  </si>
  <si>
    <t>Разом за 3 курс</t>
  </si>
  <si>
    <t>Фізіологія та біохімія рослин</t>
  </si>
  <si>
    <t>Фізіологія людини та тварин</t>
  </si>
  <si>
    <t>Біологія індивідуального розвитку</t>
  </si>
  <si>
    <t>Імунологія</t>
  </si>
  <si>
    <t>Методика викладання біології</t>
  </si>
  <si>
    <t>Валеологія. Охорона здоров'я дітей</t>
  </si>
  <si>
    <t>Основи с/г рослин і тварин</t>
  </si>
  <si>
    <t>Дисципліна за вибором 1 (4 курс)</t>
  </si>
  <si>
    <t>Дисципліна за вибором 2 (4 курс)</t>
  </si>
  <si>
    <t>Дисципліна за вибором 3 (4 курс)</t>
  </si>
  <si>
    <t>Курсова робота</t>
  </si>
  <si>
    <t>Навчальна практика</t>
  </si>
  <si>
    <t>Виробнича практика</t>
  </si>
  <si>
    <t>Разом за 4 курс</t>
  </si>
  <si>
    <t>Теорія еволюції</t>
  </si>
  <si>
    <t>Генетика</t>
  </si>
  <si>
    <t>Дисципліна за вибором 1 (5 курс)</t>
  </si>
  <si>
    <t>Дисципліна за вибором 2 (5 курс)</t>
  </si>
  <si>
    <t>Педагогічна практика з біології</t>
  </si>
  <si>
    <t>Разом за 5 курс</t>
  </si>
  <si>
    <t>ІІІ. Практика</t>
  </si>
  <si>
    <t>Назва практики</t>
  </si>
  <si>
    <t>семестр</t>
  </si>
  <si>
    <t>кредити</t>
  </si>
  <si>
    <t>к-ть год.</t>
  </si>
  <si>
    <t>к-ть тижн.</t>
  </si>
  <si>
    <t>форма контролю</t>
  </si>
  <si>
    <t>диф. залік</t>
  </si>
  <si>
    <t>VІ. Атестація</t>
  </si>
  <si>
    <t>Назва</t>
  </si>
  <si>
    <t>Семестр</t>
  </si>
  <si>
    <t>Декан біологічного факультету ________________________________Ярослава ГАСИНЕЦЬ</t>
  </si>
  <si>
    <t>Погоджено</t>
  </si>
  <si>
    <t>Заступник начальника навчальної частини                                                          Надія ЛЕМАК</t>
  </si>
  <si>
    <t>2023/2024</t>
  </si>
  <si>
    <t>2022/2023</t>
  </si>
  <si>
    <t>2021/2022</t>
  </si>
  <si>
    <t>2020/2021</t>
  </si>
  <si>
    <t>2019/2020</t>
  </si>
  <si>
    <t>Латинська мова</t>
  </si>
  <si>
    <t>Основи вищої математики</t>
  </si>
  <si>
    <t>64</t>
  </si>
  <si>
    <t>80</t>
  </si>
  <si>
    <t>Вступ до спеціальності</t>
  </si>
  <si>
    <t>Філософія</t>
  </si>
  <si>
    <t>Фізика з основами біофізики</t>
  </si>
  <si>
    <t>76</t>
  </si>
  <si>
    <t>Грунтознавство</t>
  </si>
  <si>
    <t>Історія, досягнення та проблеми сучасної біології</t>
  </si>
  <si>
    <t>Навчальна практика з ботаніки (2т.) та зоології (1т.) 1</t>
  </si>
  <si>
    <t>Навчальна практика з ботаніки (1т.) та зоології (2т.) 2</t>
  </si>
  <si>
    <t>Біологічний факультет</t>
  </si>
  <si>
    <t>____________ Олександр СЛИВКА</t>
  </si>
  <si>
    <t>01 Освіта / Педгогіка</t>
  </si>
  <si>
    <t>014.05 Середня освіта. Біологія та здоров'я людини</t>
  </si>
  <si>
    <t>014.05 Середня освіта. Біологія</t>
  </si>
  <si>
    <t>Вчитель біології та здоров'я людини</t>
  </si>
  <si>
    <t>091+014+203</t>
  </si>
  <si>
    <t>091+014</t>
  </si>
  <si>
    <t>Предметна спеціальність (спеціалізація) 5 курс:</t>
  </si>
  <si>
    <t>Предметна спеціальність (спеціалізація) 1-4 курс:</t>
  </si>
  <si>
    <t xml:space="preserve">Освітня кваліфікація 1-4 курси: </t>
  </si>
  <si>
    <t>Вчитель біології та здоров'я людини, викладач закладу фахової передвищої освіти</t>
  </si>
  <si>
    <t>42 (30+12)</t>
  </si>
  <si>
    <r>
      <t xml:space="preserve">4 курс </t>
    </r>
    <r>
      <rPr>
        <sz val="12"/>
        <rFont val="Arial Cyr"/>
        <charset val="204"/>
      </rPr>
      <t>(на основі навч. плану, затвердженого в 2021 році)</t>
    </r>
  </si>
  <si>
    <t>ФСН.Ф</t>
  </si>
  <si>
    <t>Екологія з основами екології людини</t>
  </si>
  <si>
    <t>Методика викладання основ здоров'я та валеології</t>
  </si>
  <si>
    <t>Вибіркова дисципліна із кафедрального каталогу (Заповідна справа)</t>
  </si>
  <si>
    <t xml:space="preserve"> ФСН.Ф</t>
  </si>
  <si>
    <t>ФСН.ЗППВШ</t>
  </si>
  <si>
    <t>Основи науково-дослідної роботи з біології у школі</t>
  </si>
  <si>
    <t>Вибіркова дисципліна із загальноуніверситетського каталогу (Біологія поведінки людини)</t>
  </si>
  <si>
    <t>Навчальна практика з ботаніки</t>
  </si>
  <si>
    <t>Навчальна практика з зоології</t>
  </si>
  <si>
    <t>Педагогічна практика з біології 4 курс</t>
  </si>
  <si>
    <t>"_____" _________ 2025 р.</t>
  </si>
  <si>
    <t>РОБОЧИЙ НАВЧАЛЬНИЙ ПЛАН НА 2025/2026 НАВЧАЛЬНИЙ РІК</t>
  </si>
  <si>
    <r>
      <t xml:space="preserve">5 курс </t>
    </r>
    <r>
      <rPr>
        <sz val="12"/>
        <color theme="1"/>
        <rFont val="Arial"/>
        <family val="2"/>
        <charset val="204"/>
      </rPr>
      <t>(на основі навч. плану, затвердженого в 2021 році)</t>
    </r>
  </si>
  <si>
    <r>
      <t>Кваліфікаційний іспит з біології, основ здоров</t>
    </r>
    <r>
      <rPr>
        <sz val="9"/>
        <color theme="1"/>
        <rFont val="Aptos Narrow"/>
        <family val="2"/>
      </rPr>
      <t>ʹ</t>
    </r>
    <r>
      <rPr>
        <sz val="9"/>
        <color theme="1"/>
        <rFont val="Arimo"/>
      </rPr>
      <t>я людини та методика їх виконання</t>
    </r>
  </si>
  <si>
    <t>ЗК.НК</t>
  </si>
  <si>
    <t>Дисципліна за вибором 3 (5 курс)</t>
  </si>
  <si>
    <t>Дисципліна за вибором 4 (5 курс)</t>
  </si>
  <si>
    <t>Основи фахової майстерності</t>
  </si>
  <si>
    <r>
      <t>Кваліфікаційний іспит з біології, основ здоров</t>
    </r>
    <r>
      <rPr>
        <sz val="8"/>
        <color theme="1"/>
        <rFont val="Aptos Narrow"/>
        <family val="2"/>
      </rPr>
      <t>ʹ</t>
    </r>
    <r>
      <rPr>
        <sz val="8"/>
        <color theme="1"/>
        <rFont val="Arimo"/>
      </rPr>
      <t>я людини та методики їх викладання</t>
    </r>
  </si>
  <si>
    <t>Робочий навчальний план схвалено на засіданні Вченої ради факультету, протокол № ___ від "_____" _____ 2025 р.</t>
  </si>
  <si>
    <r>
      <t xml:space="preserve">3 курс </t>
    </r>
    <r>
      <rPr>
        <sz val="10"/>
        <color theme="1"/>
        <rFont val="Arial Cyr"/>
      </rPr>
      <t>(на основі навч. плану, затвердженого в 2023 році)</t>
    </r>
  </si>
  <si>
    <r>
      <t xml:space="preserve">2 курс </t>
    </r>
    <r>
      <rPr>
        <sz val="12"/>
        <rFont val="Arial Cyr"/>
        <charset val="204"/>
      </rPr>
      <t>(на основі навч. плану, затвердженого в 2024 році)</t>
    </r>
  </si>
  <si>
    <t>Антикорупція та доброчесність</t>
  </si>
  <si>
    <t>ЮФ.АФІП</t>
  </si>
  <si>
    <t>Основи екології</t>
  </si>
  <si>
    <t>Ботаніка: нижчі рослини</t>
  </si>
  <si>
    <t>Ботаніка: вищі рослини</t>
  </si>
  <si>
    <t>Зоологія хребетних</t>
  </si>
  <si>
    <t>20-21.09.24, 27-28.09.25</t>
  </si>
  <si>
    <t>22-26.09.25 (5 днів)</t>
  </si>
  <si>
    <t>18-19.11.25</t>
  </si>
  <si>
    <t>20.11-29.11.25 (10 днів)</t>
  </si>
  <si>
    <t>17-18.01.26, 24-25.01.26</t>
  </si>
  <si>
    <t>19-23.01.26 (5 днів)</t>
  </si>
  <si>
    <t>14-15.03.26</t>
  </si>
  <si>
    <t>17-18.01.26</t>
  </si>
  <si>
    <t>19-30.01.26 (12 днів)</t>
  </si>
  <si>
    <t>16-26.03.26 (11 днів)</t>
  </si>
  <si>
    <t>16-25.03.26 (10 днів)</t>
  </si>
  <si>
    <t>27.04-08.05.2026</t>
  </si>
  <si>
    <t>27.04-22.05.2026</t>
  </si>
  <si>
    <t>27.04-19.06.2026</t>
  </si>
  <si>
    <t>22-30.06.2026</t>
  </si>
  <si>
    <t>Розрахунковий строк виконання освітньої програми:</t>
  </si>
  <si>
    <t>4 роки</t>
  </si>
  <si>
    <t xml:space="preserve">Професійна кваліфікація 1-2 курс: </t>
  </si>
  <si>
    <t xml:space="preserve">Професійна кваліфікація 3-5 курси: </t>
  </si>
  <si>
    <t>102</t>
  </si>
  <si>
    <t xml:space="preserve">Розрахунковий строк виконання освітньої програми: для 2 курсу: </t>
  </si>
  <si>
    <t>5 років</t>
  </si>
  <si>
    <r>
      <t>Вибіркова дисципліна із загальноуніверситетського каталогу (Озеленення ітер</t>
    </r>
    <r>
      <rPr>
        <b/>
        <sz val="8"/>
        <rFont val="Aptos Narrow"/>
        <family val="2"/>
      </rPr>
      <t>ʹ</t>
    </r>
    <r>
      <rPr>
        <b/>
        <i/>
        <sz val="8"/>
        <rFont val="Arial Cyr"/>
        <charset val="204"/>
      </rPr>
      <t>єрів та фітодизайн)</t>
    </r>
  </si>
  <si>
    <t>Вибіркова дисципліна із загальноуніверситетського каталогу / Біоекобезпека</t>
  </si>
  <si>
    <t>Вибіркова дисципліна із загальноуніверситетського каталогу / Перша допомога при невідкладних станах</t>
  </si>
  <si>
    <t>Вибіркова дисципліна із кафедрального каталогу (Декоративне садівництво та квітникарство)</t>
  </si>
  <si>
    <t>Вибіркова дисципліна із кафедрального каталогу  (Екофізіологічні аспекти здорового харчування)</t>
  </si>
  <si>
    <t>Вибіркова дисципліна із кафедрального каталогу (Методика проведення лабораторних робіт з біології в школі)</t>
  </si>
  <si>
    <t>Вибіркова дисципліна із кафедрального каталогу (Методика проведення лабораторних робіт з біології)</t>
  </si>
  <si>
    <t>Вибіркова дисципліна із кафедрального каталогу (Грантрайтинг )</t>
  </si>
  <si>
    <t>Вибіркова дисципліна із кафедрального каталогу (Неформальна освіта та академічна мобільність)</t>
  </si>
  <si>
    <t>Вибіркова дисципліна із кафедрального каталогу (Інноваційні технології викладання біології в школі)</t>
  </si>
  <si>
    <t>Вибіркова дисципліна із кафедрального каталогу (Основи сільськогосподарських тварин)</t>
  </si>
  <si>
    <t>Вибіркова дисципліна із кафедрального каталогу (Косметична мікробіологія)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</si>
</sst>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2">
    <font>
      <sz val="10"/>
      <color rgb="FF000000"/>
      <name val="Calibri"/>
      <scheme val="minor"/>
    </font>
    <font>
      <sz val="10"/>
      <color theme="1"/>
      <name val="Arimo"/>
    </font>
    <font>
      <b/>
      <sz val="10"/>
      <color theme="1"/>
      <name val="Arimo"/>
    </font>
    <font>
      <b/>
      <sz val="12"/>
      <color theme="1"/>
      <name val="Arimo"/>
    </font>
    <font>
      <b/>
      <sz val="8"/>
      <color theme="1"/>
      <name val="Arimo"/>
    </font>
    <font>
      <sz val="10"/>
      <name val="Calibri"/>
      <family val="2"/>
      <charset val="204"/>
    </font>
    <font>
      <sz val="8"/>
      <color theme="1"/>
      <name val="Arimo"/>
    </font>
    <font>
      <sz val="9"/>
      <color theme="1"/>
      <name val="Arimo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theme="1"/>
      <name val="Arimo"/>
    </font>
    <font>
      <b/>
      <sz val="9"/>
      <color theme="1"/>
      <name val="Arimo"/>
    </font>
    <font>
      <b/>
      <sz val="7"/>
      <color theme="1"/>
      <name val="Arimo"/>
    </font>
    <font>
      <sz val="10"/>
      <color theme="1"/>
      <name val="Arial Cyr"/>
    </font>
    <font>
      <sz val="12"/>
      <color theme="1"/>
      <name val="Arial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sz val="14"/>
      <name val="Arial Cyr"/>
      <charset val="204"/>
    </font>
    <font>
      <sz val="10"/>
      <color rgb="FF000000"/>
      <name val="Arial Cyr"/>
      <charset val="204"/>
    </font>
    <font>
      <sz val="9"/>
      <name val="Calibri"/>
      <family val="2"/>
      <charset val="204"/>
    </font>
    <font>
      <sz val="9"/>
      <color rgb="FF000000"/>
      <name val="Calibri"/>
      <family val="2"/>
      <charset val="204"/>
      <scheme val="minor"/>
    </font>
    <font>
      <sz val="9"/>
      <name val="Arial Cyr"/>
      <charset val="204"/>
    </font>
    <font>
      <b/>
      <sz val="7"/>
      <name val="Arial Cyr"/>
      <charset val="204"/>
    </font>
    <font>
      <b/>
      <sz val="8"/>
      <name val="Arial Cyr"/>
      <charset val="204"/>
    </font>
    <font>
      <sz val="6"/>
      <name val="Arial Cyr"/>
      <charset val="204"/>
    </font>
    <font>
      <i/>
      <sz val="8"/>
      <name val="Arial Cyr"/>
      <charset val="204"/>
    </font>
    <font>
      <b/>
      <i/>
      <sz val="8"/>
      <name val="Arial Cyr"/>
      <charset val="204"/>
    </font>
    <font>
      <sz val="9"/>
      <color rgb="FF00B050"/>
      <name val="Arial Cyr"/>
      <charset val="204"/>
    </font>
    <font>
      <sz val="9"/>
      <color rgb="FF00B050"/>
      <name val="Arimo"/>
    </font>
    <font>
      <sz val="10"/>
      <color rgb="FF00B050"/>
      <name val="Calibri"/>
      <family val="2"/>
      <charset val="204"/>
      <scheme val="minor"/>
    </font>
    <font>
      <sz val="9"/>
      <color rgb="FF00B0F0"/>
      <name val="Arial Cyr"/>
      <charset val="204"/>
    </font>
    <font>
      <sz val="9"/>
      <color theme="1"/>
      <name val="Aptos Narrow"/>
      <family val="2"/>
    </font>
    <font>
      <sz val="9"/>
      <color theme="1"/>
      <name val="Arimo"/>
      <charset val="204"/>
    </font>
    <font>
      <i/>
      <sz val="9"/>
      <color theme="1"/>
      <name val="Arimo"/>
      <charset val="204"/>
    </font>
    <font>
      <i/>
      <sz val="9"/>
      <name val="Calibri"/>
      <family val="2"/>
      <charset val="204"/>
    </font>
    <font>
      <sz val="8"/>
      <color theme="1"/>
      <name val="Arimo"/>
      <charset val="204"/>
    </font>
    <font>
      <sz val="8"/>
      <color theme="1"/>
      <name val="Aptos Narrow"/>
      <family val="2"/>
    </font>
    <font>
      <sz val="8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8"/>
      <name val="Aptos Narrow"/>
      <family val="2"/>
    </font>
    <font>
      <b/>
      <i/>
      <sz val="8"/>
      <color rgb="FF002060"/>
      <name val="Arial Cyr"/>
      <charset val="204"/>
    </font>
    <font>
      <sz val="9"/>
      <color theme="1"/>
      <name val="Arial Cyr"/>
      <charset val="204"/>
    </font>
    <font>
      <i/>
      <sz val="8"/>
      <color rgb="FF002060"/>
      <name val="Arial Cyr"/>
      <charset val="204"/>
    </font>
    <font>
      <i/>
      <sz val="8"/>
      <color rgb="FF0070C0"/>
      <name val="Arial Cyr"/>
      <charset val="204"/>
    </font>
    <font>
      <sz val="10"/>
      <color rgb="FF0070C0"/>
      <name val="Calibri"/>
      <family val="2"/>
      <charset val="204"/>
      <scheme val="minor"/>
    </font>
    <font>
      <sz val="10"/>
      <color rgb="FF0070C0"/>
      <name val="Arial Cyr"/>
      <charset val="204"/>
    </font>
  </fonts>
  <fills count="2">
    <fill>
      <patternFill patternType="none"/>
    </fill>
    <fill>
      <patternFill patternType="gray125"/>
    </fill>
  </fills>
  <borders count="14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textRotation="90" wrapText="1"/>
    </xf>
    <xf numFmtId="0" fontId="6" fillId="0" borderId="0" xfId="0" applyFont="1" applyAlignment="1">
      <alignment textRotation="90"/>
    </xf>
    <xf numFmtId="0" fontId="6" fillId="0" borderId="0" xfId="0" applyFont="1" applyAlignment="1">
      <alignment textRotation="90" wrapText="1"/>
    </xf>
    <xf numFmtId="0" fontId="6" fillId="0" borderId="0" xfId="0" applyFont="1" applyAlignment="1">
      <alignment horizontal="center" textRotation="90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53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4" fillId="0" borderId="55" xfId="0" applyFont="1" applyBorder="1" applyAlignment="1">
      <alignment vertical="center"/>
    </xf>
    <xf numFmtId="0" fontId="4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6" fillId="0" borderId="68" xfId="0" applyFont="1" applyFill="1" applyBorder="1" applyAlignment="1">
      <alignment horizontal="center" vertical="center"/>
    </xf>
    <xf numFmtId="0" fontId="16" fillId="0" borderId="75" xfId="0" applyFont="1" applyFill="1" applyBorder="1" applyAlignment="1">
      <alignment horizontal="center" vertical="center"/>
    </xf>
    <xf numFmtId="0" fontId="16" fillId="0" borderId="70" xfId="0" applyFont="1" applyFill="1" applyBorder="1" applyAlignment="1">
      <alignment horizontal="center" vertical="center"/>
    </xf>
    <xf numFmtId="0" fontId="16" fillId="0" borderId="60" xfId="0" applyFont="1" applyFill="1" applyBorder="1" applyAlignment="1">
      <alignment horizontal="center" vertical="center"/>
    </xf>
    <xf numFmtId="0" fontId="16" fillId="0" borderId="58" xfId="0" applyFont="1" applyFill="1" applyBorder="1" applyAlignment="1">
      <alignment horizontal="center" vertical="center"/>
    </xf>
    <xf numFmtId="0" fontId="0" fillId="0" borderId="0" xfId="0" applyAlignment="1"/>
    <xf numFmtId="0" fontId="16" fillId="0" borderId="78" xfId="0" applyFont="1" applyFill="1" applyBorder="1" applyAlignment="1">
      <alignment horizontal="center" vertical="center"/>
    </xf>
    <xf numFmtId="0" fontId="16" fillId="0" borderId="79" xfId="0" applyFont="1" applyFill="1" applyBorder="1" applyAlignment="1">
      <alignment horizontal="center" vertical="center"/>
    </xf>
    <xf numFmtId="0" fontId="16" fillId="0" borderId="78" xfId="0" applyFont="1" applyFill="1" applyBorder="1" applyAlignment="1">
      <alignment vertical="center"/>
    </xf>
    <xf numFmtId="0" fontId="0" fillId="0" borderId="89" xfId="0" applyFill="1" applyBorder="1" applyAlignment="1">
      <alignment vertical="center"/>
    </xf>
    <xf numFmtId="0" fontId="18" fillId="0" borderId="0" xfId="0" applyFont="1" applyFill="1"/>
    <xf numFmtId="0" fontId="18" fillId="0" borderId="0" xfId="0" applyFont="1" applyFill="1" applyAlignment="1">
      <alignment horizontal="center"/>
    </xf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 applyAlignment="1"/>
    <xf numFmtId="0" fontId="20" fillId="0" borderId="0" xfId="0" applyFont="1"/>
    <xf numFmtId="0" fontId="21" fillId="0" borderId="0" xfId="0" applyFont="1"/>
    <xf numFmtId="0" fontId="19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/>
    <xf numFmtId="0" fontId="20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1" fillId="0" borderId="107" xfId="0" applyFont="1" applyBorder="1" applyAlignment="1">
      <alignment horizontal="center" vertical="center"/>
    </xf>
    <xf numFmtId="0" fontId="1" fillId="0" borderId="109" xfId="0" applyFont="1" applyBorder="1" applyAlignment="1">
      <alignment horizontal="center" vertical="center"/>
    </xf>
    <xf numFmtId="0" fontId="24" fillId="0" borderId="0" xfId="0" applyFont="1"/>
    <xf numFmtId="0" fontId="7" fillId="0" borderId="0" xfId="0" applyFont="1"/>
    <xf numFmtId="0" fontId="26" fillId="0" borderId="0" xfId="0" applyFont="1" applyAlignment="1"/>
    <xf numFmtId="0" fontId="7" fillId="0" borderId="0" xfId="0" applyFont="1" applyAlignment="1">
      <alignment vertical="center"/>
    </xf>
    <xf numFmtId="0" fontId="26" fillId="0" borderId="0" xfId="0" applyFont="1" applyFill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27" fillId="0" borderId="75" xfId="0" applyFont="1" applyFill="1" applyBorder="1" applyAlignment="1">
      <alignment horizontal="center" vertical="center"/>
    </xf>
    <xf numFmtId="0" fontId="26" fillId="0" borderId="0" xfId="0" applyFont="1" applyFill="1"/>
    <xf numFmtId="0" fontId="26" fillId="0" borderId="0" xfId="0" applyFont="1" applyFill="1" applyBorder="1"/>
    <xf numFmtId="0" fontId="7" fillId="0" borderId="18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9" fillId="0" borderId="0" xfId="0" applyFont="1" applyBorder="1" applyAlignment="1">
      <alignment horizontal="center"/>
    </xf>
    <xf numFmtId="49" fontId="28" fillId="0" borderId="0" xfId="0" applyNumberFormat="1" applyFont="1" applyBorder="1" applyAlignment="1">
      <alignment horizontal="center"/>
    </xf>
    <xf numFmtId="0" fontId="0" fillId="0" borderId="0" xfId="0" applyFont="1"/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49" fontId="29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left" vertical="center"/>
    </xf>
    <xf numFmtId="49" fontId="29" fillId="0" borderId="0" xfId="0" applyNumberFormat="1" applyFont="1" applyBorder="1" applyAlignment="1"/>
    <xf numFmtId="0" fontId="0" fillId="0" borderId="0" xfId="0" applyFont="1" applyAlignment="1">
      <alignment horizontal="left"/>
    </xf>
    <xf numFmtId="0" fontId="19" fillId="0" borderId="0" xfId="0" applyFont="1"/>
    <xf numFmtId="0" fontId="16" fillId="0" borderId="0" xfId="0" applyFont="1"/>
    <xf numFmtId="0" fontId="16" fillId="0" borderId="0" xfId="0" applyFont="1" applyAlignment="1">
      <alignment horizontal="left"/>
    </xf>
    <xf numFmtId="49" fontId="0" fillId="0" borderId="0" xfId="0" applyNumberFormat="1" applyFont="1"/>
    <xf numFmtId="0" fontId="0" fillId="0" borderId="0" xfId="0" applyFont="1" applyAlignment="1">
      <alignment horizontal="left" vertical="center"/>
    </xf>
    <xf numFmtId="0" fontId="7" fillId="0" borderId="18" xfId="0" applyFont="1" applyBorder="1" applyAlignment="1">
      <alignment vertical="center"/>
    </xf>
    <xf numFmtId="0" fontId="17" fillId="0" borderId="0" xfId="0" applyFont="1" applyAlignment="1">
      <alignment horizontal="center"/>
    </xf>
    <xf numFmtId="0" fontId="0" fillId="0" borderId="77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0" fillId="0" borderId="0" xfId="0" applyFill="1"/>
    <xf numFmtId="0" fontId="18" fillId="0" borderId="58" xfId="0" applyFont="1" applyFill="1" applyBorder="1" applyAlignment="1">
      <alignment horizontal="center" vertical="center"/>
    </xf>
    <xf numFmtId="0" fontId="18" fillId="0" borderId="58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/>
    <xf numFmtId="0" fontId="0" fillId="0" borderId="60" xfId="0" applyFont="1" applyFill="1" applyBorder="1" applyAlignment="1">
      <alignment horizontal="center" vertical="center"/>
    </xf>
    <xf numFmtId="0" fontId="0" fillId="0" borderId="6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70" xfId="0" applyFont="1" applyFill="1" applyBorder="1" applyAlignment="1">
      <alignment horizontal="center" vertical="center"/>
    </xf>
    <xf numFmtId="0" fontId="18" fillId="0" borderId="70" xfId="0" applyFont="1" applyFill="1" applyBorder="1" applyAlignment="1">
      <alignment horizontal="center" vertical="center"/>
    </xf>
    <xf numFmtId="0" fontId="18" fillId="0" borderId="77" xfId="0" applyFont="1" applyFill="1" applyBorder="1" applyAlignment="1">
      <alignment vertical="center"/>
    </xf>
    <xf numFmtId="0" fontId="17" fillId="0" borderId="123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/>
    <xf numFmtId="0" fontId="17" fillId="0" borderId="0" xfId="0" applyFont="1" applyFill="1" applyBorder="1"/>
    <xf numFmtId="0" fontId="4" fillId="0" borderId="0" xfId="0" applyFont="1" applyFill="1" applyAlignment="1">
      <alignment horizontal="center"/>
    </xf>
    <xf numFmtId="49" fontId="13" fillId="0" borderId="0" xfId="0" applyNumberFormat="1" applyFont="1" applyFill="1" applyAlignment="1">
      <alignment horizontal="center"/>
    </xf>
    <xf numFmtId="0" fontId="1" fillId="0" borderId="0" xfId="0" applyFont="1" applyFill="1"/>
    <xf numFmtId="0" fontId="0" fillId="0" borderId="0" xfId="0" applyFont="1" applyFill="1" applyAlignment="1"/>
    <xf numFmtId="0" fontId="29" fillId="0" borderId="0" xfId="0" applyFont="1" applyFill="1" applyBorder="1" applyAlignment="1">
      <alignment horizontal="center"/>
    </xf>
    <xf numFmtId="49" fontId="28" fillId="0" borderId="0" xfId="0" applyNumberFormat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34" fillId="0" borderId="75" xfId="0" applyFont="1" applyBorder="1" applyAlignment="1">
      <alignment horizontal="center" vertical="center"/>
    </xf>
    <xf numFmtId="0" fontId="33" fillId="0" borderId="75" xfId="0" applyFont="1" applyFill="1" applyBorder="1" applyAlignment="1">
      <alignment horizontal="center" vertical="center"/>
    </xf>
    <xf numFmtId="0" fontId="35" fillId="0" borderId="66" xfId="0" applyFont="1" applyFill="1" applyBorder="1" applyAlignment="1">
      <alignment horizontal="center" vertical="center"/>
    </xf>
    <xf numFmtId="0" fontId="35" fillId="0" borderId="77" xfId="0" applyFont="1" applyFill="1" applyBorder="1" applyAlignment="1">
      <alignment horizontal="center" vertical="center"/>
    </xf>
    <xf numFmtId="0" fontId="0" fillId="0" borderId="60" xfId="0" applyFont="1" applyFill="1" applyBorder="1" applyAlignment="1">
      <alignment vertical="center"/>
    </xf>
    <xf numFmtId="0" fontId="0" fillId="0" borderId="125" xfId="0" applyFill="1" applyBorder="1" applyAlignment="1">
      <alignment vertical="center"/>
    </xf>
    <xf numFmtId="0" fontId="0" fillId="0" borderId="60" xfId="0" applyFont="1" applyFill="1" applyBorder="1" applyAlignment="1">
      <alignment horizontal="center" vertical="center"/>
    </xf>
    <xf numFmtId="0" fontId="44" fillId="0" borderId="0" xfId="0" applyFont="1" applyBorder="1" applyAlignment="1">
      <alignment vertical="center"/>
    </xf>
    <xf numFmtId="0" fontId="35" fillId="0" borderId="68" xfId="0" applyFont="1" applyFill="1" applyBorder="1" applyAlignment="1">
      <alignment horizontal="center" vertical="center"/>
    </xf>
    <xf numFmtId="0" fontId="36" fillId="0" borderId="75" xfId="0" applyFont="1" applyFill="1" applyBorder="1" applyAlignment="1">
      <alignment horizontal="center" vertical="center"/>
    </xf>
    <xf numFmtId="0" fontId="36" fillId="0" borderId="79" xfId="0" applyFont="1" applyFill="1" applyBorder="1" applyAlignment="1">
      <alignment horizontal="center" vertical="center"/>
    </xf>
    <xf numFmtId="0" fontId="33" fillId="0" borderId="75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18" xfId="0" applyFont="1" applyBorder="1" applyAlignment="1">
      <alignment vertical="center"/>
    </xf>
    <xf numFmtId="0" fontId="7" fillId="0" borderId="70" xfId="0" applyFont="1" applyBorder="1" applyAlignment="1">
      <alignment horizontal="center" vertical="center"/>
    </xf>
    <xf numFmtId="0" fontId="7" fillId="0" borderId="90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36" fillId="0" borderId="75" xfId="0" applyFont="1" applyBorder="1" applyAlignment="1">
      <alignment horizontal="center" vertical="center"/>
    </xf>
    <xf numFmtId="0" fontId="17" fillId="0" borderId="89" xfId="0" applyFont="1" applyFill="1" applyBorder="1" applyAlignment="1"/>
    <xf numFmtId="0" fontId="33" fillId="0" borderId="68" xfId="0" applyFont="1" applyFill="1" applyBorder="1" applyAlignment="1">
      <alignment horizontal="center" vertical="center"/>
    </xf>
    <xf numFmtId="0" fontId="2" fillId="0" borderId="140" xfId="0" applyFont="1" applyBorder="1" applyAlignment="1">
      <alignment vertical="center"/>
    </xf>
    <xf numFmtId="0" fontId="36" fillId="0" borderId="75" xfId="0" applyFont="1" applyFill="1" applyBorder="1" applyAlignment="1"/>
    <xf numFmtId="0" fontId="50" fillId="0" borderId="77" xfId="0" applyFont="1" applyBorder="1" applyAlignment="1">
      <alignment horizontal="center" vertical="center"/>
    </xf>
    <xf numFmtId="0" fontId="50" fillId="0" borderId="77" xfId="0" applyFont="1" applyBorder="1" applyAlignment="1">
      <alignment vertical="center"/>
    </xf>
    <xf numFmtId="0" fontId="50" fillId="0" borderId="77" xfId="0" applyFont="1" applyFill="1" applyBorder="1" applyAlignment="1">
      <alignment horizontal="center" vertical="center"/>
    </xf>
    <xf numFmtId="0" fontId="51" fillId="0" borderId="77" xfId="0" applyFont="1" applyBorder="1" applyAlignment="1">
      <alignment vertical="center"/>
    </xf>
    <xf numFmtId="0" fontId="7" fillId="0" borderId="49" xfId="0" applyFont="1" applyBorder="1" applyAlignment="1">
      <alignment horizontal="center" vertical="center"/>
    </xf>
    <xf numFmtId="0" fontId="25" fillId="0" borderId="12" xfId="0" applyFont="1" applyBorder="1"/>
    <xf numFmtId="0" fontId="7" fillId="0" borderId="10" xfId="0" applyFont="1" applyBorder="1" applyAlignment="1">
      <alignment horizontal="center" vertical="center"/>
    </xf>
    <xf numFmtId="0" fontId="25" fillId="0" borderId="18" xfId="0" applyFont="1" applyBorder="1"/>
    <xf numFmtId="0" fontId="7" fillId="0" borderId="11" xfId="0" applyFont="1" applyBorder="1" applyAlignment="1">
      <alignment horizontal="center" vertical="center"/>
    </xf>
    <xf numFmtId="0" fontId="25" fillId="0" borderId="50" xfId="0" applyFont="1" applyBorder="1"/>
    <xf numFmtId="0" fontId="7" fillId="0" borderId="70" xfId="0" applyFont="1" applyBorder="1" applyAlignment="1">
      <alignment horizontal="center" vertical="center"/>
    </xf>
    <xf numFmtId="0" fontId="25" fillId="0" borderId="72" xfId="0" applyFont="1" applyBorder="1"/>
    <xf numFmtId="0" fontId="7" fillId="0" borderId="72" xfId="0" applyFont="1" applyBorder="1" applyAlignment="1">
      <alignment horizontal="center" vertical="center"/>
    </xf>
    <xf numFmtId="0" fontId="0" fillId="0" borderId="72" xfId="0" applyFont="1" applyFill="1" applyBorder="1" applyAlignment="1">
      <alignment horizontal="center" vertical="center"/>
    </xf>
    <xf numFmtId="0" fontId="0" fillId="0" borderId="73" xfId="0" applyFont="1" applyFill="1" applyBorder="1" applyAlignment="1">
      <alignment horizontal="center" vertical="center"/>
    </xf>
    <xf numFmtId="0" fontId="0" fillId="0" borderId="70" xfId="0" applyFont="1" applyFill="1" applyBorder="1" applyAlignment="1">
      <alignment horizontal="center" vertical="center"/>
    </xf>
    <xf numFmtId="1" fontId="17" fillId="0" borderId="135" xfId="0" applyNumberFormat="1" applyFont="1" applyFill="1" applyBorder="1" applyAlignment="1">
      <alignment horizontal="center" vertical="center"/>
    </xf>
    <xf numFmtId="1" fontId="17" fillId="0" borderId="136" xfId="0" applyNumberFormat="1" applyFont="1" applyFill="1" applyBorder="1" applyAlignment="1">
      <alignment horizontal="center" vertical="center"/>
    </xf>
    <xf numFmtId="1" fontId="17" fillId="0" borderId="137" xfId="0" applyNumberFormat="1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5" fillId="0" borderId="47" xfId="0" applyFont="1" applyFill="1" applyBorder="1"/>
    <xf numFmtId="0" fontId="5" fillId="0" borderId="6" xfId="0" applyFont="1" applyFill="1" applyBorder="1"/>
    <xf numFmtId="0" fontId="5" fillId="0" borderId="48" xfId="0" applyFont="1" applyFill="1" applyBorder="1"/>
    <xf numFmtId="0" fontId="7" fillId="0" borderId="13" xfId="0" applyFont="1" applyBorder="1" applyAlignment="1">
      <alignment horizontal="center" vertical="center"/>
    </xf>
    <xf numFmtId="0" fontId="25" fillId="0" borderId="15" xfId="0" applyFont="1" applyBorder="1"/>
    <xf numFmtId="0" fontId="7" fillId="0" borderId="56" xfId="0" applyFont="1" applyBorder="1" applyAlignment="1">
      <alignment horizontal="center" vertical="center"/>
    </xf>
    <xf numFmtId="0" fontId="25" fillId="0" borderId="16" xfId="0" applyFont="1" applyBorder="1"/>
    <xf numFmtId="0" fontId="7" fillId="0" borderId="14" xfId="0" applyFont="1" applyBorder="1" applyAlignment="1">
      <alignment horizontal="center" vertical="center"/>
    </xf>
    <xf numFmtId="0" fontId="25" fillId="0" borderId="71" xfId="0" applyFont="1" applyBorder="1"/>
    <xf numFmtId="0" fontId="7" fillId="0" borderId="50" xfId="0" applyFont="1" applyBorder="1" applyAlignment="1">
      <alignment horizontal="center" vertical="center"/>
    </xf>
    <xf numFmtId="0" fontId="25" fillId="0" borderId="11" xfId="0" applyFont="1" applyBorder="1"/>
    <xf numFmtId="0" fontId="25" fillId="0" borderId="14" xfId="0" applyFont="1" applyBorder="1"/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7" fillId="0" borderId="116" xfId="0" applyFont="1" applyFill="1" applyBorder="1" applyAlignment="1">
      <alignment horizontal="center" vertical="center"/>
    </xf>
    <xf numFmtId="0" fontId="17" fillId="0" borderId="117" xfId="0" applyFont="1" applyFill="1" applyBorder="1" applyAlignment="1">
      <alignment horizontal="center" vertical="center"/>
    </xf>
    <xf numFmtId="0" fontId="17" fillId="0" borderId="124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/>
    </xf>
    <xf numFmtId="0" fontId="6" fillId="0" borderId="50" xfId="0" applyFont="1" applyBorder="1" applyAlignment="1">
      <alignment horizontal="center" vertical="center"/>
    </xf>
    <xf numFmtId="0" fontId="43" fillId="0" borderId="50" xfId="0" applyFont="1" applyBorder="1" applyAlignment="1">
      <alignment horizontal="center"/>
    </xf>
    <xf numFmtId="0" fontId="43" fillId="0" borderId="18" xfId="0" applyFont="1" applyBorder="1" applyAlignment="1">
      <alignment horizontal="center"/>
    </xf>
    <xf numFmtId="0" fontId="39" fillId="0" borderId="10" xfId="0" applyFont="1" applyFill="1" applyBorder="1" applyAlignment="1">
      <alignment horizontal="left" vertical="center" wrapText="1"/>
    </xf>
    <xf numFmtId="0" fontId="40" fillId="0" borderId="11" xfId="0" applyFont="1" applyFill="1" applyBorder="1"/>
    <xf numFmtId="0" fontId="40" fillId="0" borderId="50" xfId="0" applyFont="1" applyFill="1" applyBorder="1"/>
    <xf numFmtId="0" fontId="0" fillId="0" borderId="70" xfId="0" applyNumberFormat="1" applyFont="1" applyFill="1" applyBorder="1" applyAlignment="1">
      <alignment horizontal="center" vertical="center"/>
    </xf>
    <xf numFmtId="0" fontId="17" fillId="0" borderId="85" xfId="0" applyFont="1" applyFill="1" applyBorder="1" applyAlignment="1">
      <alignment horizontal="center" vertical="center"/>
    </xf>
    <xf numFmtId="0" fontId="17" fillId="0" borderId="86" xfId="0" applyFont="1" applyFill="1" applyBorder="1" applyAlignment="1">
      <alignment horizontal="center" vertical="center"/>
    </xf>
    <xf numFmtId="164" fontId="17" fillId="0" borderId="128" xfId="0" applyNumberFormat="1" applyFont="1" applyFill="1" applyBorder="1" applyAlignment="1">
      <alignment horizontal="center" vertical="center"/>
    </xf>
    <xf numFmtId="164" fontId="17" fillId="0" borderId="129" xfId="0" applyNumberFormat="1" applyFont="1" applyFill="1" applyBorder="1" applyAlignment="1">
      <alignment horizontal="center" vertical="center"/>
    </xf>
    <xf numFmtId="1" fontId="17" fillId="0" borderId="128" xfId="0" applyNumberFormat="1" applyFont="1" applyFill="1" applyBorder="1" applyAlignment="1">
      <alignment horizontal="center" vertical="center"/>
    </xf>
    <xf numFmtId="1" fontId="17" fillId="0" borderId="129" xfId="0" applyNumberFormat="1" applyFont="1" applyFill="1" applyBorder="1" applyAlignment="1">
      <alignment horizontal="center" vertical="center"/>
    </xf>
    <xf numFmtId="1" fontId="17" fillId="0" borderId="85" xfId="0" applyNumberFormat="1" applyFont="1" applyFill="1" applyBorder="1" applyAlignment="1">
      <alignment horizontal="center" vertical="center"/>
    </xf>
    <xf numFmtId="1" fontId="17" fillId="0" borderId="87" xfId="0" applyNumberFormat="1" applyFont="1" applyFill="1" applyBorder="1" applyAlignment="1">
      <alignment horizontal="center" vertical="center"/>
    </xf>
    <xf numFmtId="0" fontId="18" fillId="0" borderId="72" xfId="0" applyFont="1" applyFill="1" applyBorder="1" applyAlignment="1">
      <alignment horizontal="center" vertical="center"/>
    </xf>
    <xf numFmtId="0" fontId="0" fillId="0" borderId="71" xfId="0" applyFont="1" applyFill="1" applyBorder="1" applyAlignment="1">
      <alignment horizontal="center" vertical="center"/>
    </xf>
    <xf numFmtId="0" fontId="27" fillId="0" borderId="74" xfId="0" applyFont="1" applyFill="1" applyBorder="1" applyAlignment="1">
      <alignment horizontal="center" vertical="center"/>
    </xf>
    <xf numFmtId="0" fontId="27" fillId="0" borderId="72" xfId="0" applyFont="1" applyFill="1" applyBorder="1" applyAlignment="1">
      <alignment horizontal="center" vertical="center"/>
    </xf>
    <xf numFmtId="0" fontId="27" fillId="0" borderId="73" xfId="0" applyFont="1" applyFill="1" applyBorder="1" applyAlignment="1">
      <alignment horizontal="center" vertical="center"/>
    </xf>
    <xf numFmtId="0" fontId="31" fillId="0" borderId="73" xfId="0" applyFont="1" applyFill="1" applyBorder="1" applyAlignment="1">
      <alignment horizontal="left" vertical="center" wrapText="1"/>
    </xf>
    <xf numFmtId="0" fontId="31" fillId="0" borderId="69" xfId="0" applyFont="1" applyFill="1" applyBorder="1" applyAlignment="1">
      <alignment horizontal="left" vertical="center" wrapText="1"/>
    </xf>
    <xf numFmtId="0" fontId="18" fillId="0" borderId="70" xfId="0" applyNumberFormat="1" applyFont="1" applyFill="1" applyBorder="1" applyAlignment="1">
      <alignment horizontal="center" vertical="center"/>
    </xf>
    <xf numFmtId="49" fontId="18" fillId="0" borderId="72" xfId="0" applyNumberFormat="1" applyFont="1" applyFill="1" applyBorder="1" applyAlignment="1">
      <alignment horizontal="center" vertical="center"/>
    </xf>
    <xf numFmtId="0" fontId="18" fillId="0" borderId="72" xfId="0" applyNumberFormat="1" applyFont="1" applyFill="1" applyBorder="1" applyAlignment="1">
      <alignment horizontal="center" vertical="center"/>
    </xf>
    <xf numFmtId="49" fontId="18" fillId="0" borderId="71" xfId="0" applyNumberFormat="1" applyFont="1" applyFill="1" applyBorder="1" applyAlignment="1">
      <alignment horizontal="center" vertical="center"/>
    </xf>
    <xf numFmtId="0" fontId="0" fillId="0" borderId="74" xfId="0" applyFont="1" applyFill="1" applyBorder="1" applyAlignment="1">
      <alignment horizontal="center" vertical="center"/>
    </xf>
    <xf numFmtId="0" fontId="18" fillId="0" borderId="73" xfId="0" applyFont="1" applyFill="1" applyBorder="1" applyAlignment="1">
      <alignment horizontal="center" vertical="center"/>
    </xf>
    <xf numFmtId="0" fontId="18" fillId="0" borderId="70" xfId="0" applyFont="1" applyFill="1" applyBorder="1" applyAlignment="1">
      <alignment horizontal="center" vertical="center"/>
    </xf>
    <xf numFmtId="0" fontId="18" fillId="0" borderId="71" xfId="0" applyFont="1" applyFill="1" applyBorder="1" applyAlignment="1">
      <alignment horizontal="center" vertical="center"/>
    </xf>
    <xf numFmtId="0" fontId="0" fillId="0" borderId="70" xfId="0" applyNumberFormat="1" applyFill="1" applyBorder="1" applyAlignment="1">
      <alignment horizontal="center" vertical="center"/>
    </xf>
    <xf numFmtId="49" fontId="0" fillId="0" borderId="72" xfId="0" applyNumberFormat="1" applyFont="1" applyFill="1" applyBorder="1" applyAlignment="1">
      <alignment horizontal="center" vertical="center"/>
    </xf>
    <xf numFmtId="0" fontId="0" fillId="0" borderId="72" xfId="0" applyNumberFormat="1" applyFill="1" applyBorder="1" applyAlignment="1">
      <alignment horizontal="center" vertical="center"/>
    </xf>
    <xf numFmtId="49" fontId="0" fillId="0" borderId="71" xfId="0" applyNumberFormat="1" applyFont="1" applyFill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27" fillId="0" borderId="74" xfId="0" applyFont="1" applyBorder="1" applyAlignment="1">
      <alignment horizontal="center" vertical="center"/>
    </xf>
    <xf numFmtId="0" fontId="27" fillId="0" borderId="72" xfId="0" applyFont="1" applyBorder="1" applyAlignment="1">
      <alignment horizontal="center" vertical="center"/>
    </xf>
    <xf numFmtId="0" fontId="27" fillId="0" borderId="73" xfId="0" applyFont="1" applyBorder="1" applyAlignment="1">
      <alignment horizontal="center" vertical="center"/>
    </xf>
    <xf numFmtId="0" fontId="32" fillId="0" borderId="73" xfId="0" applyFont="1" applyBorder="1" applyAlignment="1">
      <alignment horizontal="left" vertical="center" wrapText="1"/>
    </xf>
    <xf numFmtId="0" fontId="32" fillId="0" borderId="69" xfId="0" applyFont="1" applyBorder="1" applyAlignment="1">
      <alignment horizontal="left" vertical="center" wrapText="1"/>
    </xf>
    <xf numFmtId="49" fontId="0" fillId="0" borderId="72" xfId="0" applyNumberFormat="1" applyBorder="1" applyAlignment="1">
      <alignment horizontal="center" vertical="center"/>
    </xf>
    <xf numFmtId="49" fontId="0" fillId="0" borderId="71" xfId="0" applyNumberFormat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16" fillId="0" borderId="73" xfId="0" applyFont="1" applyFill="1" applyBorder="1" applyAlignment="1">
      <alignment horizontal="left" vertical="center" wrapText="1"/>
    </xf>
    <xf numFmtId="0" fontId="16" fillId="0" borderId="69" xfId="0" applyFont="1" applyFill="1" applyBorder="1" applyAlignment="1">
      <alignment horizontal="left" vertical="center" wrapText="1"/>
    </xf>
    <xf numFmtId="0" fontId="0" fillId="0" borderId="72" xfId="0" applyNumberFormat="1" applyFont="1" applyFill="1" applyBorder="1" applyAlignment="1">
      <alignment horizontal="center" vertical="center"/>
    </xf>
    <xf numFmtId="0" fontId="16" fillId="0" borderId="118" xfId="0" applyFont="1" applyFill="1" applyBorder="1" applyAlignment="1">
      <alignment horizontal="left" vertical="center" wrapText="1"/>
    </xf>
    <xf numFmtId="0" fontId="16" fillId="0" borderId="57" xfId="0" applyFont="1" applyFill="1" applyBorder="1" applyAlignment="1">
      <alignment horizontal="left" vertical="center" wrapText="1"/>
    </xf>
    <xf numFmtId="0" fontId="16" fillId="0" borderId="72" xfId="0" applyFont="1" applyFill="1" applyBorder="1" applyAlignment="1">
      <alignment horizontal="left" vertical="center" wrapText="1"/>
    </xf>
    <xf numFmtId="0" fontId="0" fillId="0" borderId="61" xfId="0" applyFont="1" applyFill="1" applyBorder="1" applyAlignment="1">
      <alignment horizontal="center" vertical="center"/>
    </xf>
    <xf numFmtId="0" fontId="0" fillId="0" borderId="95" xfId="0" applyFont="1" applyFill="1" applyBorder="1" applyAlignment="1">
      <alignment horizontal="center" vertical="center"/>
    </xf>
    <xf numFmtId="0" fontId="27" fillId="0" borderId="65" xfId="0" applyFont="1" applyFill="1" applyBorder="1" applyAlignment="1">
      <alignment horizontal="center" vertical="center"/>
    </xf>
    <xf numFmtId="0" fontId="27" fillId="0" borderId="62" xfId="0" applyFont="1" applyFill="1" applyBorder="1" applyAlignment="1">
      <alignment horizontal="center" vertical="center"/>
    </xf>
    <xf numFmtId="0" fontId="27" fillId="0" borderId="63" xfId="0" applyFont="1" applyFill="1" applyBorder="1" applyAlignment="1">
      <alignment horizontal="center" vertical="center"/>
    </xf>
    <xf numFmtId="0" fontId="18" fillId="0" borderId="62" xfId="0" applyFont="1" applyFill="1" applyBorder="1" applyAlignment="1">
      <alignment horizontal="center" vertical="center"/>
    </xf>
    <xf numFmtId="0" fontId="18" fillId="0" borderId="63" xfId="0" applyFont="1" applyFill="1" applyBorder="1" applyAlignment="1">
      <alignment horizontal="center" vertical="center"/>
    </xf>
    <xf numFmtId="0" fontId="18" fillId="0" borderId="58" xfId="0" applyFont="1" applyFill="1" applyBorder="1" applyAlignment="1">
      <alignment horizontal="center" vertical="center"/>
    </xf>
    <xf numFmtId="0" fontId="18" fillId="0" borderId="59" xfId="0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62" xfId="0" applyFont="1" applyFill="1" applyBorder="1" applyAlignment="1">
      <alignment horizontal="center" vertical="center"/>
    </xf>
    <xf numFmtId="0" fontId="19" fillId="0" borderId="116" xfId="0" applyFont="1" applyFill="1" applyBorder="1" applyAlignment="1">
      <alignment horizontal="center" vertical="center"/>
    </xf>
    <xf numFmtId="0" fontId="19" fillId="0" borderId="117" xfId="0" applyFont="1" applyFill="1" applyBorder="1" applyAlignment="1">
      <alignment horizontal="center" vertical="center"/>
    </xf>
    <xf numFmtId="0" fontId="19" fillId="0" borderId="102" xfId="0" applyFont="1" applyFill="1" applyBorder="1" applyAlignment="1">
      <alignment horizontal="center" vertical="center"/>
    </xf>
    <xf numFmtId="0" fontId="19" fillId="0" borderId="104" xfId="0" applyFont="1" applyFill="1" applyBorder="1" applyAlignment="1">
      <alignment horizontal="center" vertical="center"/>
    </xf>
    <xf numFmtId="0" fontId="7" fillId="0" borderId="72" xfId="0" applyFont="1" applyFill="1" applyBorder="1" applyAlignment="1">
      <alignment horizontal="left" vertical="center" wrapText="1"/>
    </xf>
    <xf numFmtId="0" fontId="25" fillId="0" borderId="72" xfId="0" applyFont="1" applyFill="1" applyBorder="1"/>
    <xf numFmtId="0" fontId="25" fillId="0" borderId="71" xfId="0" applyFont="1" applyFill="1" applyBorder="1"/>
    <xf numFmtId="0" fontId="7" fillId="0" borderId="74" xfId="0" applyFont="1" applyBorder="1" applyAlignment="1">
      <alignment horizontal="center" vertical="center"/>
    </xf>
    <xf numFmtId="0" fontId="18" fillId="0" borderId="90" xfId="0" applyNumberFormat="1" applyFont="1" applyFill="1" applyBorder="1" applyAlignment="1">
      <alignment horizontal="center" vertical="center"/>
    </xf>
    <xf numFmtId="49" fontId="18" fillId="0" borderId="92" xfId="0" applyNumberFormat="1" applyFont="1" applyFill="1" applyBorder="1" applyAlignment="1">
      <alignment horizontal="center" vertical="center"/>
    </xf>
    <xf numFmtId="0" fontId="0" fillId="0" borderId="92" xfId="0" applyFont="1" applyFill="1" applyBorder="1" applyAlignment="1">
      <alignment horizontal="center" vertical="center"/>
    </xf>
    <xf numFmtId="0" fontId="18" fillId="0" borderId="92" xfId="0" applyNumberFormat="1" applyFont="1" applyFill="1" applyBorder="1" applyAlignment="1">
      <alignment horizontal="center" vertical="center"/>
    </xf>
    <xf numFmtId="49" fontId="18" fillId="0" borderId="91" xfId="0" applyNumberFormat="1" applyFont="1" applyFill="1" applyBorder="1" applyAlignment="1">
      <alignment horizontal="center" vertical="center"/>
    </xf>
    <xf numFmtId="0" fontId="18" fillId="0" borderId="74" xfId="0" applyFont="1" applyFill="1" applyBorder="1" applyAlignment="1">
      <alignment horizontal="center" vertical="center"/>
    </xf>
    <xf numFmtId="0" fontId="25" fillId="0" borderId="73" xfId="0" applyFont="1" applyBorder="1"/>
    <xf numFmtId="0" fontId="18" fillId="0" borderId="90" xfId="0" applyFont="1" applyFill="1" applyBorder="1" applyAlignment="1">
      <alignment horizontal="center" vertical="center"/>
    </xf>
    <xf numFmtId="0" fontId="18" fillId="0" borderId="92" xfId="0" applyFont="1" applyFill="1" applyBorder="1" applyAlignment="1">
      <alignment horizontal="center" vertical="center"/>
    </xf>
    <xf numFmtId="0" fontId="18" fillId="0" borderId="91" xfId="0" applyFont="1" applyFill="1" applyBorder="1" applyAlignment="1">
      <alignment horizontal="center" vertical="center"/>
    </xf>
    <xf numFmtId="0" fontId="0" fillId="0" borderId="59" xfId="0" applyFont="1" applyFill="1" applyBorder="1" applyAlignment="1">
      <alignment horizontal="center" vertical="center"/>
    </xf>
    <xf numFmtId="0" fontId="2" fillId="0" borderId="138" xfId="0" applyFont="1" applyFill="1" applyBorder="1" applyAlignment="1">
      <alignment horizontal="center" vertical="center"/>
    </xf>
    <xf numFmtId="0" fontId="5" fillId="0" borderId="102" xfId="0" applyFont="1" applyFill="1" applyBorder="1"/>
    <xf numFmtId="0" fontId="5" fillId="0" borderId="117" xfId="0" applyFont="1" applyFill="1" applyBorder="1"/>
    <xf numFmtId="0" fontId="5" fillId="0" borderId="104" xfId="0" applyFont="1" applyFill="1" applyBorder="1"/>
    <xf numFmtId="0" fontId="16" fillId="0" borderId="62" xfId="0" applyFont="1" applyFill="1" applyBorder="1" applyAlignment="1">
      <alignment horizontal="left" vertical="center" wrapText="1"/>
    </xf>
    <xf numFmtId="0" fontId="16" fillId="0" borderId="59" xfId="0" applyFont="1" applyFill="1" applyBorder="1" applyAlignment="1">
      <alignment horizontal="left" vertical="center" wrapText="1"/>
    </xf>
    <xf numFmtId="0" fontId="0" fillId="0" borderId="65" xfId="0" applyNumberFormat="1" applyFill="1" applyBorder="1" applyAlignment="1">
      <alignment horizontal="center" vertical="center"/>
    </xf>
    <xf numFmtId="49" fontId="0" fillId="0" borderId="62" xfId="0" applyNumberFormat="1" applyFont="1" applyFill="1" applyBorder="1" applyAlignment="1">
      <alignment horizontal="center" vertical="center"/>
    </xf>
    <xf numFmtId="0" fontId="0" fillId="0" borderId="94" xfId="0" applyFont="1" applyFill="1" applyBorder="1" applyAlignment="1">
      <alignment horizontal="center" vertical="center"/>
    </xf>
    <xf numFmtId="0" fontId="16" fillId="0" borderId="63" xfId="0" applyFont="1" applyFill="1" applyBorder="1" applyAlignment="1">
      <alignment horizontal="left" vertical="center" wrapText="1"/>
    </xf>
    <xf numFmtId="0" fontId="16" fillId="0" borderId="64" xfId="0" applyFont="1" applyFill="1" applyBorder="1" applyAlignment="1">
      <alignment horizontal="left" vertical="center" wrapText="1"/>
    </xf>
    <xf numFmtId="0" fontId="18" fillId="0" borderId="84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5" fillId="0" borderId="50" xfId="0" applyFont="1" applyBorder="1"/>
    <xf numFmtId="0" fontId="5" fillId="0" borderId="12" xfId="0" applyFont="1" applyBorder="1"/>
    <xf numFmtId="0" fontId="30" fillId="0" borderId="72" xfId="0" applyFont="1" applyBorder="1" applyAlignment="1">
      <alignment horizontal="center" vertical="center" wrapText="1"/>
    </xf>
    <xf numFmtId="0" fontId="0" fillId="0" borderId="62" xfId="0" applyNumberFormat="1" applyFont="1" applyFill="1" applyBorder="1" applyAlignment="1">
      <alignment horizontal="center" vertical="center"/>
    </xf>
    <xf numFmtId="49" fontId="0" fillId="0" borderId="63" xfId="0" applyNumberFormat="1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center" vertical="center"/>
    </xf>
    <xf numFmtId="0" fontId="0" fillId="0" borderId="88" xfId="0" applyFont="1" applyFill="1" applyBorder="1" applyAlignment="1">
      <alignment horizontal="center" vertical="center"/>
    </xf>
    <xf numFmtId="0" fontId="27" fillId="0" borderId="70" xfId="0" applyFont="1" applyFill="1" applyBorder="1" applyAlignment="1">
      <alignment horizontal="center" vertical="center"/>
    </xf>
    <xf numFmtId="0" fontId="0" fillId="0" borderId="94" xfId="0" applyNumberFormat="1" applyFont="1" applyFill="1" applyBorder="1" applyAlignment="1">
      <alignment horizontal="center" vertical="center"/>
    </xf>
    <xf numFmtId="0" fontId="18" fillId="0" borderId="58" xfId="0" applyNumberFormat="1" applyFont="1" applyFill="1" applyBorder="1" applyAlignment="1">
      <alignment horizontal="center" vertical="center"/>
    </xf>
    <xf numFmtId="49" fontId="18" fillId="0" borderId="62" xfId="0" applyNumberFormat="1" applyFont="1" applyFill="1" applyBorder="1" applyAlignment="1">
      <alignment horizontal="center" vertical="center"/>
    </xf>
    <xf numFmtId="0" fontId="18" fillId="0" borderId="62" xfId="0" applyNumberFormat="1" applyFont="1" applyFill="1" applyBorder="1" applyAlignment="1">
      <alignment horizontal="center" vertical="center"/>
    </xf>
    <xf numFmtId="49" fontId="18" fillId="0" borderId="59" xfId="0" applyNumberFormat="1" applyFont="1" applyFill="1" applyBorder="1" applyAlignment="1">
      <alignment horizontal="center" vertical="center"/>
    </xf>
    <xf numFmtId="0" fontId="18" fillId="0" borderId="65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25" fillId="0" borderId="34" xfId="0" applyFont="1" applyBorder="1"/>
    <xf numFmtId="0" fontId="7" fillId="0" borderId="35" xfId="0" applyFont="1" applyBorder="1" applyAlignment="1">
      <alignment horizontal="center" vertical="center"/>
    </xf>
    <xf numFmtId="0" fontId="25" fillId="0" borderId="37" xfId="0" applyFont="1" applyBorder="1"/>
    <xf numFmtId="0" fontId="1" fillId="0" borderId="97" xfId="0" applyFont="1" applyBorder="1" applyAlignment="1">
      <alignment horizontal="center" vertical="center" textRotation="90"/>
    </xf>
    <xf numFmtId="0" fontId="5" fillId="0" borderId="105" xfId="0" applyFont="1" applyBorder="1"/>
    <xf numFmtId="49" fontId="7" fillId="0" borderId="72" xfId="0" applyNumberFormat="1" applyFont="1" applyBorder="1" applyAlignment="1">
      <alignment horizontal="center" vertical="center"/>
    </xf>
    <xf numFmtId="0" fontId="0" fillId="0" borderId="90" xfId="0" applyNumberFormat="1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5" fillId="0" borderId="21" xfId="0" applyFont="1" applyFill="1" applyBorder="1"/>
    <xf numFmtId="0" fontId="5" fillId="0" borderId="22" xfId="0" applyFont="1" applyFill="1" applyBorder="1"/>
    <xf numFmtId="49" fontId="2" fillId="0" borderId="0" xfId="0" applyNumberFormat="1" applyFont="1" applyAlignment="1">
      <alignment horizontal="center" vertical="center"/>
    </xf>
    <xf numFmtId="0" fontId="0" fillId="0" borderId="0" xfId="0" applyFont="1" applyAlignment="1"/>
    <xf numFmtId="0" fontId="4" fillId="0" borderId="130" xfId="0" applyFont="1" applyBorder="1" applyAlignment="1">
      <alignment horizontal="center" vertical="center"/>
    </xf>
    <xf numFmtId="0" fontId="5" fillId="0" borderId="100" xfId="0" applyFont="1" applyBorder="1"/>
    <xf numFmtId="0" fontId="2" fillId="0" borderId="98" xfId="0" applyFont="1" applyBorder="1" applyAlignment="1">
      <alignment horizontal="center" vertical="center"/>
    </xf>
    <xf numFmtId="0" fontId="5" fillId="0" borderId="99" xfId="0" applyFont="1" applyBorder="1"/>
    <xf numFmtId="0" fontId="5" fillId="0" borderId="131" xfId="0" applyFont="1" applyBorder="1"/>
    <xf numFmtId="0" fontId="11" fillId="0" borderId="10" xfId="0" applyFont="1" applyFill="1" applyBorder="1" applyAlignment="1">
      <alignment horizontal="center" vertical="center"/>
    </xf>
    <xf numFmtId="0" fontId="5" fillId="0" borderId="11" xfId="0" applyFont="1" applyFill="1" applyBorder="1"/>
    <xf numFmtId="0" fontId="5" fillId="0" borderId="12" xfId="0" applyFont="1" applyFill="1" applyBorder="1"/>
    <xf numFmtId="0" fontId="5" fillId="0" borderId="18" xfId="0" applyFont="1" applyFill="1" applyBorder="1"/>
    <xf numFmtId="0" fontId="11" fillId="0" borderId="49" xfId="0" applyFont="1" applyFill="1" applyBorder="1" applyAlignment="1">
      <alignment horizontal="center" vertical="center"/>
    </xf>
    <xf numFmtId="1" fontId="4" fillId="0" borderId="43" xfId="0" applyNumberFormat="1" applyFont="1" applyBorder="1" applyAlignment="1">
      <alignment horizontal="center" vertical="center"/>
    </xf>
    <xf numFmtId="0" fontId="5" fillId="0" borderId="42" xfId="0" applyFont="1" applyBorder="1"/>
    <xf numFmtId="0" fontId="29" fillId="0" borderId="116" xfId="0" applyFont="1" applyFill="1" applyBorder="1" applyAlignment="1">
      <alignment horizontal="center" vertical="center"/>
    </xf>
    <xf numFmtId="0" fontId="29" fillId="0" borderId="117" xfId="0" applyFont="1" applyFill="1" applyBorder="1" applyAlignment="1">
      <alignment horizontal="center" vertical="center"/>
    </xf>
    <xf numFmtId="0" fontId="29" fillId="0" borderId="124" xfId="0" applyFont="1" applyFill="1" applyBorder="1" applyAlignment="1">
      <alignment horizontal="center" vertical="center"/>
    </xf>
    <xf numFmtId="0" fontId="28" fillId="0" borderId="126" xfId="0" applyFont="1" applyFill="1" applyBorder="1" applyAlignment="1">
      <alignment horizontal="center" vertical="center"/>
    </xf>
    <xf numFmtId="0" fontId="28" fillId="0" borderId="86" xfId="0" applyFont="1" applyFill="1" applyBorder="1" applyAlignment="1">
      <alignment horizontal="center" vertical="center"/>
    </xf>
    <xf numFmtId="0" fontId="28" fillId="0" borderId="87" xfId="0" applyFont="1" applyFill="1" applyBorder="1" applyAlignment="1">
      <alignment horizontal="center" vertical="center"/>
    </xf>
    <xf numFmtId="0" fontId="28" fillId="0" borderId="85" xfId="0" applyFont="1" applyFill="1" applyBorder="1" applyAlignment="1">
      <alignment horizontal="center" vertical="center"/>
    </xf>
    <xf numFmtId="0" fontId="28" fillId="0" borderId="127" xfId="0" applyFont="1" applyFill="1" applyBorder="1" applyAlignment="1">
      <alignment horizontal="center" vertical="center"/>
    </xf>
    <xf numFmtId="0" fontId="29" fillId="0" borderId="85" xfId="0" applyFont="1" applyFill="1" applyBorder="1" applyAlignment="1">
      <alignment horizontal="center" vertical="center"/>
    </xf>
    <xf numFmtId="0" fontId="29" fillId="0" borderId="87" xfId="0" applyFont="1" applyFill="1" applyBorder="1" applyAlignment="1">
      <alignment horizontal="center" vertical="center"/>
    </xf>
    <xf numFmtId="0" fontId="41" fillId="0" borderId="110" xfId="0" applyFont="1" applyBorder="1" applyAlignment="1">
      <alignment horizontal="center" vertical="center" wrapText="1"/>
    </xf>
    <xf numFmtId="0" fontId="43" fillId="0" borderId="111" xfId="0" applyFont="1" applyBorder="1"/>
    <xf numFmtId="0" fontId="43" fillId="0" borderId="112" xfId="0" applyFont="1" applyBorder="1"/>
    <xf numFmtId="0" fontId="11" fillId="0" borderId="110" xfId="0" applyFont="1" applyBorder="1" applyAlignment="1">
      <alignment horizontal="center" vertical="center" wrapText="1"/>
    </xf>
    <xf numFmtId="0" fontId="5" fillId="0" borderId="111" xfId="0" applyFont="1" applyBorder="1"/>
    <xf numFmtId="0" fontId="5" fillId="0" borderId="113" xfId="0" applyFont="1" applyBorder="1"/>
    <xf numFmtId="0" fontId="5" fillId="0" borderId="41" xfId="0" applyFont="1" applyBorder="1"/>
    <xf numFmtId="0" fontId="5" fillId="0" borderId="44" xfId="0" applyFont="1" applyBorder="1"/>
    <xf numFmtId="0" fontId="4" fillId="0" borderId="46" xfId="0" applyFont="1" applyBorder="1" applyAlignment="1">
      <alignment horizontal="center" vertical="center"/>
    </xf>
    <xf numFmtId="0" fontId="5" fillId="0" borderId="47" xfId="0" applyFont="1" applyBorder="1"/>
    <xf numFmtId="0" fontId="5" fillId="0" borderId="48" xfId="0" applyFont="1" applyBorder="1"/>
    <xf numFmtId="1" fontId="4" fillId="0" borderId="46" xfId="0" applyNumberFormat="1" applyFont="1" applyBorder="1" applyAlignment="1">
      <alignment horizontal="center" vertical="center"/>
    </xf>
    <xf numFmtId="0" fontId="5" fillId="0" borderId="52" xfId="0" applyFont="1" applyBorder="1"/>
    <xf numFmtId="164" fontId="4" fillId="0" borderId="43" xfId="0" applyNumberFormat="1" applyFont="1" applyBorder="1" applyAlignment="1">
      <alignment horizontal="center" vertical="center"/>
    </xf>
    <xf numFmtId="164" fontId="5" fillId="0" borderId="42" xfId="0" applyNumberFormat="1" applyFont="1" applyBorder="1"/>
    <xf numFmtId="0" fontId="11" fillId="0" borderId="132" xfId="0" applyFont="1" applyBorder="1" applyAlignment="1">
      <alignment horizontal="center" vertical="center"/>
    </xf>
    <xf numFmtId="0" fontId="5" fillId="0" borderId="112" xfId="0" applyFont="1" applyBorder="1"/>
    <xf numFmtId="0" fontId="11" fillId="0" borderId="51" xfId="0" applyFont="1" applyFill="1" applyBorder="1" applyAlignment="1">
      <alignment horizontal="center" vertical="center"/>
    </xf>
    <xf numFmtId="0" fontId="5" fillId="0" borderId="23" xfId="0" applyFont="1" applyFill="1" applyBorder="1"/>
    <xf numFmtId="0" fontId="7" fillId="0" borderId="58" xfId="0" applyFont="1" applyBorder="1" applyAlignment="1">
      <alignment horizontal="center" vertical="center"/>
    </xf>
    <xf numFmtId="0" fontId="25" fillId="0" borderId="62" xfId="0" applyFont="1" applyBorder="1"/>
    <xf numFmtId="0" fontId="7" fillId="0" borderId="62" xfId="0" applyFont="1" applyBorder="1" applyAlignment="1">
      <alignment horizontal="center" vertical="center"/>
    </xf>
    <xf numFmtId="0" fontId="25" fillId="0" borderId="59" xfId="0" applyFont="1" applyBorder="1"/>
    <xf numFmtId="0" fontId="7" fillId="0" borderId="10" xfId="0" applyFont="1" applyFill="1" applyBorder="1" applyAlignment="1">
      <alignment horizontal="left" vertical="center" wrapText="1"/>
    </xf>
    <xf numFmtId="0" fontId="25" fillId="0" borderId="11" xfId="0" applyFont="1" applyFill="1" applyBorder="1"/>
    <xf numFmtId="0" fontId="25" fillId="0" borderId="50" xfId="0" applyFont="1" applyFill="1" applyBorder="1"/>
    <xf numFmtId="0" fontId="7" fillId="0" borderId="21" xfId="0" applyFont="1" applyBorder="1" applyAlignment="1">
      <alignment horizontal="center" vertical="center"/>
    </xf>
    <xf numFmtId="0" fontId="25" fillId="0" borderId="22" xfId="0" applyFont="1" applyBorder="1"/>
    <xf numFmtId="0" fontId="7" fillId="0" borderId="20" xfId="0" applyFont="1" applyBorder="1" applyAlignment="1">
      <alignment horizontal="center" vertical="center"/>
    </xf>
    <xf numFmtId="0" fontId="7" fillId="0" borderId="13" xfId="0" applyFont="1" applyFill="1" applyBorder="1" applyAlignment="1">
      <alignment horizontal="left" vertical="center" wrapText="1"/>
    </xf>
    <xf numFmtId="0" fontId="25" fillId="0" borderId="14" xfId="0" applyFont="1" applyFill="1" applyBorder="1"/>
    <xf numFmtId="0" fontId="38" fillId="0" borderId="10" xfId="0" applyFont="1" applyFill="1" applyBorder="1" applyAlignment="1">
      <alignment horizontal="left" vertical="center" wrapText="1"/>
    </xf>
    <xf numFmtId="0" fontId="7" fillId="0" borderId="90" xfId="0" applyFont="1" applyBorder="1" applyAlignment="1">
      <alignment horizontal="center" vertical="center"/>
    </xf>
    <xf numFmtId="0" fontId="25" fillId="0" borderId="92" xfId="0" applyFont="1" applyBorder="1"/>
    <xf numFmtId="0" fontId="7" fillId="0" borderId="92" xfId="0" applyFont="1" applyBorder="1" applyAlignment="1">
      <alignment horizontal="center" vertical="center"/>
    </xf>
    <xf numFmtId="0" fontId="25" fillId="0" borderId="91" xfId="0" applyFont="1" applyBorder="1"/>
    <xf numFmtId="0" fontId="7" fillId="0" borderId="51" xfId="0" applyFont="1" applyBorder="1" applyAlignment="1">
      <alignment horizontal="center" vertical="center"/>
    </xf>
    <xf numFmtId="0" fontId="25" fillId="0" borderId="23" xfId="0" applyFont="1" applyBorder="1"/>
    <xf numFmtId="0" fontId="9" fillId="0" borderId="110" xfId="0" applyFont="1" applyBorder="1" applyAlignment="1">
      <alignment horizontal="center" vertical="center" wrapText="1"/>
    </xf>
    <xf numFmtId="0" fontId="27" fillId="0" borderId="71" xfId="0" applyFont="1" applyFill="1" applyBorder="1" applyAlignment="1">
      <alignment horizontal="center" vertical="center"/>
    </xf>
    <xf numFmtId="0" fontId="27" fillId="0" borderId="69" xfId="0" applyFont="1" applyFill="1" applyBorder="1" applyAlignment="1">
      <alignment horizontal="center" vertical="center"/>
    </xf>
    <xf numFmtId="0" fontId="27" fillId="0" borderId="77" xfId="0" applyFont="1" applyFill="1" applyBorder="1" applyAlignment="1">
      <alignment horizontal="center" vertical="center"/>
    </xf>
    <xf numFmtId="0" fontId="27" fillId="0" borderId="76" xfId="0" applyFont="1" applyFill="1" applyBorder="1" applyAlignment="1">
      <alignment horizontal="center" vertical="center"/>
    </xf>
    <xf numFmtId="0" fontId="4" fillId="0" borderId="98" xfId="0" applyFont="1" applyBorder="1" applyAlignment="1">
      <alignment horizontal="center" vertical="center"/>
    </xf>
    <xf numFmtId="0" fontId="6" fillId="0" borderId="101" xfId="0" applyFont="1" applyBorder="1" applyAlignment="1">
      <alignment horizontal="center" vertical="center" wrapText="1"/>
    </xf>
    <xf numFmtId="0" fontId="5" fillId="0" borderId="102" xfId="0" applyFont="1" applyBorder="1"/>
    <xf numFmtId="0" fontId="5" fillId="0" borderId="103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6" fillId="0" borderId="35" xfId="0" applyFont="1" applyBorder="1" applyAlignment="1">
      <alignment horizontal="center" textRotation="90"/>
    </xf>
    <xf numFmtId="0" fontId="5" fillId="0" borderId="34" xfId="0" applyFont="1" applyBorder="1"/>
    <xf numFmtId="0" fontId="5" fillId="0" borderId="29" xfId="0" applyFont="1" applyBorder="1"/>
    <xf numFmtId="0" fontId="5" fillId="0" borderId="30" xfId="0" applyFont="1" applyBorder="1"/>
    <xf numFmtId="0" fontId="5" fillId="0" borderId="40" xfId="0" applyFont="1" applyBorder="1"/>
    <xf numFmtId="0" fontId="6" fillId="0" borderId="10" xfId="0" applyFont="1" applyBorder="1" applyAlignment="1">
      <alignment horizontal="center"/>
    </xf>
    <xf numFmtId="0" fontId="5" fillId="0" borderId="11" xfId="0" applyFont="1" applyBorder="1"/>
    <xf numFmtId="0" fontId="5" fillId="0" borderId="18" xfId="0" applyFont="1" applyBorder="1"/>
    <xf numFmtId="0" fontId="6" fillId="0" borderId="35" xfId="0" applyFont="1" applyBorder="1" applyAlignment="1">
      <alignment horizontal="center" textRotation="90" wrapText="1"/>
    </xf>
    <xf numFmtId="0" fontId="9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5" fillId="0" borderId="108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0" borderId="101" xfId="0" applyFont="1" applyBorder="1" applyAlignment="1">
      <alignment horizontal="center" vertical="center" wrapText="1"/>
    </xf>
    <xf numFmtId="0" fontId="5" fillId="0" borderId="104" xfId="0" applyFont="1" applyBorder="1"/>
    <xf numFmtId="0" fontId="5" fillId="0" borderId="106" xfId="0" applyFont="1" applyBorder="1"/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5" fillId="0" borderId="28" xfId="0" applyFont="1" applyBorder="1"/>
    <xf numFmtId="0" fontId="5" fillId="0" borderId="39" xfId="0" applyFont="1" applyBorder="1"/>
    <xf numFmtId="0" fontId="6" fillId="0" borderId="29" xfId="0" applyFont="1" applyBorder="1" applyAlignment="1">
      <alignment horizontal="center" textRotation="90" wrapText="1"/>
    </xf>
    <xf numFmtId="0" fontId="5" fillId="0" borderId="32" xfId="0" applyFont="1" applyBorder="1"/>
    <xf numFmtId="0" fontId="6" fillId="0" borderId="33" xfId="0" applyFont="1" applyBorder="1" applyAlignment="1">
      <alignment horizontal="center" textRotation="90"/>
    </xf>
    <xf numFmtId="0" fontId="5" fillId="0" borderId="31" xfId="0" applyFont="1" applyBorder="1"/>
    <xf numFmtId="0" fontId="5" fillId="0" borderId="43" xfId="0" applyFont="1" applyBorder="1"/>
    <xf numFmtId="0" fontId="1" fillId="0" borderId="27" xfId="0" applyFont="1" applyBorder="1" applyAlignment="1">
      <alignment horizontal="center" vertical="center" textRotation="90" wrapText="1"/>
    </xf>
    <xf numFmtId="0" fontId="5" fillId="0" borderId="38" xfId="0" applyFont="1" applyBorder="1"/>
    <xf numFmtId="0" fontId="5" fillId="0" borderId="45" xfId="0" applyFont="1" applyBorder="1"/>
    <xf numFmtId="0" fontId="1" fillId="0" borderId="33" xfId="0" applyFont="1" applyBorder="1" applyAlignment="1">
      <alignment horizontal="center" vertical="center"/>
    </xf>
    <xf numFmtId="0" fontId="5" fillId="0" borderId="37" xfId="0" applyFont="1" applyBorder="1"/>
    <xf numFmtId="0" fontId="1" fillId="0" borderId="35" xfId="0" applyFont="1" applyBorder="1" applyAlignment="1">
      <alignment horizontal="center" vertical="center"/>
    </xf>
    <xf numFmtId="0" fontId="5" fillId="0" borderId="36" xfId="0" applyFont="1" applyBorder="1"/>
    <xf numFmtId="0" fontId="1" fillId="0" borderId="5" xfId="0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6" fillId="0" borderId="24" xfId="0" applyFont="1" applyBorder="1" applyAlignment="1">
      <alignment horizontal="center" wrapText="1"/>
    </xf>
    <xf numFmtId="0" fontId="5" fillId="0" borderId="3" xfId="0" applyFont="1" applyBorder="1"/>
    <xf numFmtId="0" fontId="5" fillId="0" borderId="25" xfId="0" applyFont="1" applyBorder="1"/>
    <xf numFmtId="0" fontId="6" fillId="0" borderId="6" xfId="0" applyFont="1" applyBorder="1" applyAlignment="1">
      <alignment horizontal="center" textRotation="90" wrapText="1"/>
    </xf>
    <xf numFmtId="0" fontId="6" fillId="0" borderId="24" xfId="0" applyFont="1" applyBorder="1" applyAlignment="1">
      <alignment horizontal="center"/>
    </xf>
    <xf numFmtId="49" fontId="6" fillId="0" borderId="35" xfId="0" applyNumberFormat="1" applyFont="1" applyBorder="1" applyAlignment="1">
      <alignment horizontal="center" textRotation="90"/>
    </xf>
    <xf numFmtId="0" fontId="30" fillId="0" borderId="92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textRotation="90" wrapText="1"/>
    </xf>
    <xf numFmtId="0" fontId="6" fillId="0" borderId="29" xfId="0" applyFont="1" applyBorder="1" applyAlignment="1">
      <alignment horizontal="center" textRotation="90"/>
    </xf>
    <xf numFmtId="0" fontId="1" fillId="0" borderId="24" xfId="0" applyFont="1" applyBorder="1" applyAlignment="1">
      <alignment horizontal="center"/>
    </xf>
    <xf numFmtId="0" fontId="1" fillId="0" borderId="26" xfId="0" applyFont="1" applyBorder="1" applyAlignment="1">
      <alignment horizontal="center" vertical="center" textRotation="90" wrapText="1"/>
    </xf>
    <xf numFmtId="0" fontId="5" fillId="0" borderId="8" xfId="0" applyFont="1" applyBorder="1"/>
    <xf numFmtId="0" fontId="6" fillId="0" borderId="33" xfId="0" applyFont="1" applyBorder="1" applyAlignment="1">
      <alignment horizontal="center" textRotation="90" wrapText="1"/>
    </xf>
    <xf numFmtId="0" fontId="27" fillId="0" borderId="72" xfId="0" applyFont="1" applyFill="1" applyBorder="1" applyAlignment="1">
      <alignment horizontal="left" vertical="center" wrapText="1"/>
    </xf>
    <xf numFmtId="0" fontId="27" fillId="0" borderId="71" xfId="0" applyFont="1" applyFill="1" applyBorder="1" applyAlignment="1">
      <alignment horizontal="left" vertical="center" wrapText="1"/>
    </xf>
    <xf numFmtId="0" fontId="27" fillId="0" borderId="74" xfId="0" applyNumberFormat="1" applyFont="1" applyFill="1" applyBorder="1" applyAlignment="1">
      <alignment horizontal="center" vertical="center"/>
    </xf>
    <xf numFmtId="49" fontId="27" fillId="0" borderId="72" xfId="0" applyNumberFormat="1" applyFont="1" applyFill="1" applyBorder="1" applyAlignment="1">
      <alignment horizontal="center" vertical="center"/>
    </xf>
    <xf numFmtId="49" fontId="27" fillId="0" borderId="73" xfId="0" applyNumberFormat="1" applyFont="1" applyFill="1" applyBorder="1" applyAlignment="1">
      <alignment horizontal="center" vertical="center"/>
    </xf>
    <xf numFmtId="0" fontId="27" fillId="0" borderId="69" xfId="0" applyNumberFormat="1" applyFont="1" applyFill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139" xfId="0" applyFont="1" applyBorder="1" applyAlignment="1">
      <alignment horizontal="center" vertical="center"/>
    </xf>
    <xf numFmtId="0" fontId="7" fillId="0" borderId="134" xfId="0" applyFont="1" applyBorder="1" applyAlignment="1">
      <alignment horizontal="center" vertical="center"/>
    </xf>
    <xf numFmtId="0" fontId="27" fillId="0" borderId="13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27" fillId="0" borderId="71" xfId="0" applyFont="1" applyBorder="1" applyAlignment="1">
      <alignment horizontal="center" vertical="center"/>
    </xf>
    <xf numFmtId="0" fontId="27" fillId="0" borderId="70" xfId="0" applyFont="1" applyBorder="1" applyAlignment="1">
      <alignment horizontal="center" vertical="center"/>
    </xf>
    <xf numFmtId="0" fontId="27" fillId="0" borderId="72" xfId="0" applyFont="1" applyBorder="1" applyAlignment="1">
      <alignment horizontal="left" vertical="center" wrapText="1"/>
    </xf>
    <xf numFmtId="0" fontId="27" fillId="0" borderId="71" xfId="0" applyFont="1" applyBorder="1" applyAlignment="1">
      <alignment horizontal="left" vertical="center" wrapText="1"/>
    </xf>
    <xf numFmtId="49" fontId="27" fillId="0" borderId="72" xfId="0" applyNumberFormat="1" applyFont="1" applyBorder="1" applyAlignment="1">
      <alignment horizontal="center" vertical="center"/>
    </xf>
    <xf numFmtId="49" fontId="27" fillId="0" borderId="73" xfId="0" applyNumberFormat="1" applyFont="1" applyBorder="1" applyAlignment="1">
      <alignment horizontal="center" vertical="center"/>
    </xf>
    <xf numFmtId="49" fontId="27" fillId="0" borderId="74" xfId="0" applyNumberFormat="1" applyFont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47" fillId="0" borderId="70" xfId="0" applyFont="1" applyBorder="1" applyAlignment="1">
      <alignment horizontal="center" vertical="center"/>
    </xf>
    <xf numFmtId="0" fontId="47" fillId="0" borderId="72" xfId="0" applyFont="1" applyBorder="1" applyAlignment="1">
      <alignment horizontal="center" vertical="center"/>
    </xf>
    <xf numFmtId="0" fontId="47" fillId="0" borderId="73" xfId="0" applyFont="1" applyBorder="1" applyAlignment="1">
      <alignment horizontal="center" vertical="center"/>
    </xf>
    <xf numFmtId="0" fontId="27" fillId="0" borderId="76" xfId="0" applyFont="1" applyBorder="1" applyAlignment="1">
      <alignment horizontal="center" vertical="center"/>
    </xf>
    <xf numFmtId="0" fontId="27" fillId="0" borderId="69" xfId="0" applyFont="1" applyBorder="1" applyAlignment="1">
      <alignment horizontal="center" vertical="center"/>
    </xf>
    <xf numFmtId="0" fontId="27" fillId="0" borderId="77" xfId="0" applyFont="1" applyBorder="1" applyAlignment="1">
      <alignment horizontal="center" vertical="center"/>
    </xf>
    <xf numFmtId="0" fontId="47" fillId="0" borderId="76" xfId="0" applyFont="1" applyBorder="1" applyAlignment="1">
      <alignment horizontal="center" vertical="center"/>
    </xf>
    <xf numFmtId="0" fontId="47" fillId="0" borderId="69" xfId="0" applyFont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48" fillId="0" borderId="73" xfId="0" applyFont="1" applyBorder="1" applyAlignment="1">
      <alignment horizontal="left" vertical="center" wrapText="1"/>
    </xf>
    <xf numFmtId="0" fontId="48" fillId="0" borderId="69" xfId="0" applyFont="1" applyBorder="1" applyAlignment="1">
      <alignment horizontal="left" vertical="center" wrapText="1"/>
    </xf>
    <xf numFmtId="0" fontId="48" fillId="0" borderId="77" xfId="0" applyFont="1" applyBorder="1" applyAlignment="1">
      <alignment horizontal="left" vertical="center" wrapText="1"/>
    </xf>
    <xf numFmtId="0" fontId="46" fillId="0" borderId="72" xfId="0" applyFont="1" applyBorder="1" applyAlignment="1">
      <alignment horizontal="left" vertical="center" wrapText="1"/>
    </xf>
    <xf numFmtId="0" fontId="46" fillId="0" borderId="71" xfId="0" applyFont="1" applyBorder="1" applyAlignment="1">
      <alignment horizontal="left" vertical="center" wrapText="1"/>
    </xf>
    <xf numFmtId="49" fontId="27" fillId="0" borderId="69" xfId="0" applyNumberFormat="1" applyFont="1" applyFill="1" applyBorder="1" applyAlignment="1">
      <alignment horizontal="center" vertical="center"/>
    </xf>
    <xf numFmtId="1" fontId="2" fillId="0" borderId="121" xfId="0" applyNumberFormat="1" applyFont="1" applyBorder="1" applyAlignment="1">
      <alignment horizontal="center" vertical="center"/>
    </xf>
    <xf numFmtId="0" fontId="5" fillId="0" borderId="117" xfId="0" applyFont="1" applyBorder="1"/>
    <xf numFmtId="0" fontId="5" fillId="0" borderId="122" xfId="0" applyFont="1" applyBorder="1"/>
    <xf numFmtId="0" fontId="0" fillId="0" borderId="69" xfId="0" applyFont="1" applyFill="1" applyBorder="1" applyAlignment="1">
      <alignment horizontal="center" vertical="center"/>
    </xf>
    <xf numFmtId="0" fontId="0" fillId="0" borderId="77" xfId="0" applyFont="1" applyFill="1" applyBorder="1" applyAlignment="1">
      <alignment horizontal="center" vertical="center"/>
    </xf>
    <xf numFmtId="0" fontId="0" fillId="0" borderId="60" xfId="0" applyFont="1" applyFill="1" applyBorder="1" applyAlignment="1">
      <alignment horizontal="center" vertical="center"/>
    </xf>
    <xf numFmtId="0" fontId="0" fillId="0" borderId="60" xfId="0" applyNumberFormat="1" applyFont="1" applyFill="1" applyBorder="1" applyAlignment="1">
      <alignment horizontal="center" vertical="center"/>
    </xf>
    <xf numFmtId="0" fontId="19" fillId="0" borderId="124" xfId="0" applyFont="1" applyFill="1" applyBorder="1" applyAlignment="1">
      <alignment horizontal="center" vertical="center"/>
    </xf>
    <xf numFmtId="0" fontId="49" fillId="0" borderId="72" xfId="0" applyFont="1" applyFill="1" applyBorder="1" applyAlignment="1">
      <alignment horizontal="left" vertical="center" wrapText="1"/>
    </xf>
    <xf numFmtId="0" fontId="49" fillId="0" borderId="71" xfId="0" applyFont="1" applyFill="1" applyBorder="1" applyAlignment="1">
      <alignment horizontal="left" vertical="center" wrapText="1"/>
    </xf>
    <xf numFmtId="0" fontId="0" fillId="0" borderId="74" xfId="0" applyNumberFormat="1" applyFill="1" applyBorder="1" applyAlignment="1">
      <alignment horizontal="center" vertical="center"/>
    </xf>
    <xf numFmtId="49" fontId="0" fillId="0" borderId="73" xfId="0" applyNumberFormat="1" applyBorder="1" applyAlignment="1">
      <alignment horizontal="center" vertical="center"/>
    </xf>
    <xf numFmtId="49" fontId="0" fillId="0" borderId="73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" fillId="0" borderId="121" xfId="0" applyFont="1" applyBorder="1" applyAlignment="1">
      <alignment horizontal="center" vertical="center"/>
    </xf>
    <xf numFmtId="1" fontId="2" fillId="0" borderId="115" xfId="0" applyNumberFormat="1" applyFont="1" applyBorder="1" applyAlignment="1">
      <alignment horizontal="center" vertical="center"/>
    </xf>
    <xf numFmtId="0" fontId="5" fillId="0" borderId="114" xfId="0" applyFont="1" applyBorder="1"/>
    <xf numFmtId="0" fontId="5" fillId="0" borderId="120" xfId="0" applyFont="1" applyBorder="1"/>
    <xf numFmtId="164" fontId="12" fillId="0" borderId="115" xfId="0" applyNumberFormat="1" applyFont="1" applyBorder="1" applyAlignment="1">
      <alignment horizontal="center" vertical="center"/>
    </xf>
    <xf numFmtId="0" fontId="25" fillId="0" borderId="114" xfId="0" applyFont="1" applyBorder="1"/>
    <xf numFmtId="0" fontId="19" fillId="0" borderId="0" xfId="0" applyFont="1" applyAlignment="1">
      <alignment horizontal="center" vertical="center"/>
    </xf>
    <xf numFmtId="0" fontId="2" fillId="0" borderId="135" xfId="0" applyFont="1" applyBorder="1" applyAlignment="1">
      <alignment horizontal="center" vertical="center"/>
    </xf>
    <xf numFmtId="0" fontId="5" fillId="0" borderId="136" xfId="0" applyFont="1" applyBorder="1"/>
    <xf numFmtId="0" fontId="18" fillId="0" borderId="64" xfId="0" applyFont="1" applyFill="1" applyBorder="1" applyAlignment="1">
      <alignment horizontal="center" vertical="center"/>
    </xf>
    <xf numFmtId="0" fontId="18" fillId="0" borderId="66" xfId="0" applyFont="1" applyFill="1" applyBorder="1" applyAlignment="1">
      <alignment horizontal="center" vertical="center"/>
    </xf>
    <xf numFmtId="0" fontId="27" fillId="0" borderId="58" xfId="0" applyFont="1" applyFill="1" applyBorder="1" applyAlignment="1">
      <alignment horizontal="center" vertical="center"/>
    </xf>
    <xf numFmtId="0" fontId="27" fillId="0" borderId="59" xfId="0" applyFont="1" applyFill="1" applyBorder="1" applyAlignment="1">
      <alignment horizontal="center" vertical="center"/>
    </xf>
    <xf numFmtId="0" fontId="0" fillId="0" borderId="60" xfId="0" applyNumberFormat="1" applyFill="1" applyBorder="1" applyAlignment="1">
      <alignment horizontal="center" vertical="center"/>
    </xf>
    <xf numFmtId="49" fontId="0" fillId="0" borderId="61" xfId="0" applyNumberFormat="1" applyFont="1" applyFill="1" applyBorder="1" applyAlignment="1">
      <alignment horizontal="center" vertical="center"/>
    </xf>
    <xf numFmtId="0" fontId="0" fillId="0" borderId="61" xfId="0" applyNumberFormat="1" applyFont="1" applyFill="1" applyBorder="1" applyAlignment="1">
      <alignment horizontal="center" vertical="center"/>
    </xf>
    <xf numFmtId="49" fontId="0" fillId="0" borderId="88" xfId="0" applyNumberFormat="1" applyFont="1" applyFill="1" applyBorder="1" applyAlignment="1">
      <alignment horizontal="center" vertical="center"/>
    </xf>
    <xf numFmtId="0" fontId="16" fillId="0" borderId="77" xfId="0" applyFont="1" applyFill="1" applyBorder="1" applyAlignment="1">
      <alignment horizontal="left" vertical="center" wrapText="1"/>
    </xf>
    <xf numFmtId="0" fontId="0" fillId="0" borderId="76" xfId="0" applyNumberFormat="1" applyFill="1" applyBorder="1" applyAlignment="1">
      <alignment horizontal="center" vertical="center"/>
    </xf>
    <xf numFmtId="0" fontId="0" fillId="0" borderId="73" xfId="0" applyNumberFormat="1" applyFont="1" applyFill="1" applyBorder="1" applyAlignment="1">
      <alignment horizontal="center" vertical="center"/>
    </xf>
    <xf numFmtId="0" fontId="0" fillId="0" borderId="77" xfId="0" applyNumberFormat="1" applyFont="1" applyFill="1" applyBorder="1" applyAlignment="1">
      <alignment horizontal="center" vertical="center"/>
    </xf>
    <xf numFmtId="0" fontId="0" fillId="0" borderId="76" xfId="0" applyFont="1" applyFill="1" applyBorder="1" applyAlignment="1">
      <alignment horizontal="center" vertical="center"/>
    </xf>
    <xf numFmtId="0" fontId="0" fillId="0" borderId="76" xfId="0" applyNumberFormat="1" applyFont="1" applyFill="1" applyBorder="1" applyAlignment="1">
      <alignment horizontal="center" vertical="center"/>
    </xf>
    <xf numFmtId="0" fontId="0" fillId="0" borderId="74" xfId="0" applyNumberFormat="1" applyFont="1" applyFill="1" applyBorder="1" applyAlignment="1">
      <alignment horizontal="center" vertical="center"/>
    </xf>
    <xf numFmtId="0" fontId="0" fillId="0" borderId="72" xfId="0" applyFill="1" applyBorder="1" applyAlignment="1">
      <alignment horizontal="center" vertical="center"/>
    </xf>
    <xf numFmtId="0" fontId="31" fillId="0" borderId="73" xfId="0" applyFont="1" applyBorder="1" applyAlignment="1">
      <alignment horizontal="left" vertical="center" wrapText="1"/>
    </xf>
    <xf numFmtId="0" fontId="31" fillId="0" borderId="69" xfId="0" applyFont="1" applyBorder="1" applyAlignment="1">
      <alignment horizontal="left" vertical="center" wrapText="1"/>
    </xf>
    <xf numFmtId="0" fontId="0" fillId="0" borderId="94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18" fillId="0" borderId="119" xfId="0" applyFont="1" applyFill="1" applyBorder="1" applyAlignment="1">
      <alignment horizontal="center" vertical="center"/>
    </xf>
    <xf numFmtId="0" fontId="18" fillId="0" borderId="94" xfId="0" applyFont="1" applyFill="1" applyBorder="1" applyAlignment="1">
      <alignment horizontal="center" vertical="center"/>
    </xf>
    <xf numFmtId="0" fontId="18" fillId="0" borderId="95" xfId="0" applyFont="1" applyFill="1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18" fillId="0" borderId="72" xfId="0" applyFont="1" applyBorder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0" fontId="18" fillId="0" borderId="74" xfId="0" applyFont="1" applyBorder="1" applyAlignment="1">
      <alignment horizontal="center" vertical="center"/>
    </xf>
    <xf numFmtId="0" fontId="18" fillId="0" borderId="96" xfId="0" applyFont="1" applyFill="1" applyBorder="1" applyAlignment="1">
      <alignment horizontal="center" vertical="center"/>
    </xf>
    <xf numFmtId="1" fontId="17" fillId="0" borderId="116" xfId="0" applyNumberFormat="1" applyFont="1" applyFill="1" applyBorder="1" applyAlignment="1">
      <alignment horizontal="center" vertical="center"/>
    </xf>
    <xf numFmtId="1" fontId="17" fillId="0" borderId="117" xfId="0" applyNumberFormat="1" applyFont="1" applyFill="1" applyBorder="1" applyAlignment="1">
      <alignment horizontal="center" vertical="center"/>
    </xf>
    <xf numFmtId="1" fontId="17" fillId="0" borderId="124" xfId="0" applyNumberFormat="1" applyFont="1" applyFill="1" applyBorder="1" applyAlignment="1">
      <alignment horizontal="center" vertical="center"/>
    </xf>
    <xf numFmtId="0" fontId="16" fillId="0" borderId="71" xfId="0" applyFont="1" applyFill="1" applyBorder="1" applyAlignment="1">
      <alignment horizontal="left" vertical="center" wrapText="1"/>
    </xf>
    <xf numFmtId="0" fontId="16" fillId="0" borderId="92" xfId="0" applyFont="1" applyFill="1" applyBorder="1" applyAlignment="1">
      <alignment horizontal="left" vertical="center" wrapText="1"/>
    </xf>
    <xf numFmtId="0" fontId="16" fillId="0" borderId="91" xfId="0" applyFont="1" applyFill="1" applyBorder="1" applyAlignment="1">
      <alignment horizontal="left" vertical="center" wrapText="1"/>
    </xf>
    <xf numFmtId="0" fontId="18" fillId="0" borderId="83" xfId="0" applyNumberFormat="1" applyFont="1" applyFill="1" applyBorder="1" applyAlignment="1">
      <alignment horizontal="center" vertical="center"/>
    </xf>
    <xf numFmtId="49" fontId="18" fillId="0" borderId="84" xfId="0" applyNumberFormat="1" applyFont="1" applyFill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164" fontId="4" fillId="0" borderId="46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1" fontId="11" fillId="0" borderId="35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 wrapText="1"/>
    </xf>
    <xf numFmtId="0" fontId="5" fillId="0" borderId="21" xfId="0" applyFont="1" applyBorder="1"/>
    <xf numFmtId="0" fontId="5" fillId="0" borderId="23" xfId="0" applyFont="1" applyBorder="1"/>
    <xf numFmtId="0" fontId="11" fillId="0" borderId="11" xfId="0" applyFont="1" applyBorder="1" applyAlignment="1">
      <alignment horizontal="center" vertical="center"/>
    </xf>
    <xf numFmtId="1" fontId="11" fillId="0" borderId="10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0" fontId="5" fillId="0" borderId="4" xfId="0" applyFont="1" applyBorder="1"/>
    <xf numFmtId="1" fontId="11" fillId="0" borderId="2" xfId="0" applyNumberFormat="1" applyFont="1" applyBorder="1" applyAlignment="1">
      <alignment horizontal="center" vertical="center"/>
    </xf>
    <xf numFmtId="0" fontId="16" fillId="0" borderId="93" xfId="0" applyNumberFormat="1" applyFont="1" applyFill="1" applyBorder="1" applyAlignment="1">
      <alignment horizontal="center" vertical="center"/>
    </xf>
    <xf numFmtId="0" fontId="16" fillId="0" borderId="94" xfId="0" applyNumberFormat="1" applyFont="1" applyFill="1" applyBorder="1" applyAlignment="1">
      <alignment horizontal="center" vertical="center"/>
    </xf>
    <xf numFmtId="0" fontId="16" fillId="0" borderId="95" xfId="0" applyFont="1" applyFill="1" applyBorder="1" applyAlignment="1">
      <alignment horizontal="center" vertical="center"/>
    </xf>
    <xf numFmtId="0" fontId="16" fillId="0" borderId="94" xfId="0" applyFont="1" applyFill="1" applyBorder="1" applyAlignment="1">
      <alignment horizontal="center" vertical="center"/>
    </xf>
    <xf numFmtId="0" fontId="16" fillId="0" borderId="95" xfId="0" applyNumberFormat="1" applyFont="1" applyFill="1" applyBorder="1" applyAlignment="1">
      <alignment horizontal="center" vertical="center"/>
    </xf>
    <xf numFmtId="0" fontId="16" fillId="0" borderId="96" xfId="0" applyNumberFormat="1" applyFont="1" applyFill="1" applyBorder="1" applyAlignment="1">
      <alignment horizontal="center" vertical="center"/>
    </xf>
    <xf numFmtId="0" fontId="16" fillId="0" borderId="70" xfId="0" applyNumberFormat="1" applyFont="1" applyFill="1" applyBorder="1" applyAlignment="1">
      <alignment horizontal="center" vertical="center"/>
    </xf>
    <xf numFmtId="49" fontId="16" fillId="0" borderId="72" xfId="0" applyNumberFormat="1" applyFont="1" applyFill="1" applyBorder="1" applyAlignment="1">
      <alignment horizontal="center" vertical="center"/>
    </xf>
    <xf numFmtId="0" fontId="16" fillId="0" borderId="72" xfId="0" applyFont="1" applyFill="1" applyBorder="1" applyAlignment="1">
      <alignment horizontal="center" vertical="center"/>
    </xf>
    <xf numFmtId="0" fontId="16" fillId="0" borderId="72" xfId="0" applyNumberFormat="1" applyFont="1" applyFill="1" applyBorder="1" applyAlignment="1">
      <alignment horizontal="center" vertical="center"/>
    </xf>
    <xf numFmtId="49" fontId="16" fillId="0" borderId="71" xfId="0" applyNumberFormat="1" applyFont="1" applyFill="1" applyBorder="1" applyAlignment="1">
      <alignment horizontal="center" vertical="center"/>
    </xf>
    <xf numFmtId="0" fontId="16" fillId="0" borderId="60" xfId="0" applyNumberFormat="1" applyFont="1" applyFill="1" applyBorder="1" applyAlignment="1">
      <alignment horizontal="center" vertical="center"/>
    </xf>
    <xf numFmtId="49" fontId="16" fillId="0" borderId="61" xfId="0" applyNumberFormat="1" applyFont="1" applyFill="1" applyBorder="1" applyAlignment="1">
      <alignment horizontal="center" vertical="center"/>
    </xf>
    <xf numFmtId="0" fontId="16" fillId="0" borderId="61" xfId="0" applyFont="1" applyFill="1" applyBorder="1" applyAlignment="1">
      <alignment horizontal="center" vertical="center"/>
    </xf>
    <xf numFmtId="49" fontId="16" fillId="0" borderId="88" xfId="0" applyNumberFormat="1" applyFont="1" applyFill="1" applyBorder="1" applyAlignment="1">
      <alignment horizontal="center" vertical="center"/>
    </xf>
    <xf numFmtId="0" fontId="16" fillId="0" borderId="58" xfId="0" applyNumberFormat="1" applyFont="1" applyFill="1" applyBorder="1" applyAlignment="1">
      <alignment horizontal="center" vertical="center"/>
    </xf>
    <xf numFmtId="49" fontId="16" fillId="0" borderId="62" xfId="0" applyNumberFormat="1" applyFont="1" applyFill="1" applyBorder="1" applyAlignment="1">
      <alignment horizontal="center" vertical="center"/>
    </xf>
    <xf numFmtId="0" fontId="16" fillId="0" borderId="62" xfId="0" applyFont="1" applyFill="1" applyBorder="1" applyAlignment="1">
      <alignment horizontal="center" vertical="center"/>
    </xf>
    <xf numFmtId="0" fontId="16" fillId="0" borderId="62" xfId="0" applyNumberFormat="1" applyFont="1" applyFill="1" applyBorder="1" applyAlignment="1">
      <alignment horizontal="center" vertical="center"/>
    </xf>
    <xf numFmtId="49" fontId="16" fillId="0" borderId="59" xfId="0" applyNumberFormat="1" applyFont="1" applyFill="1" applyBorder="1" applyAlignment="1">
      <alignment horizontal="center" vertical="center"/>
    </xf>
    <xf numFmtId="0" fontId="16" fillId="0" borderId="90" xfId="0" applyNumberFormat="1" applyFont="1" applyFill="1" applyBorder="1" applyAlignment="1">
      <alignment horizontal="center" vertical="center"/>
    </xf>
    <xf numFmtId="49" fontId="16" fillId="0" borderId="91" xfId="0" applyNumberFormat="1" applyFont="1" applyFill="1" applyBorder="1" applyAlignment="1">
      <alignment horizontal="center" vertical="center"/>
    </xf>
    <xf numFmtId="0" fontId="16" fillId="0" borderId="90" xfId="0" applyFont="1" applyFill="1" applyBorder="1" applyAlignment="1">
      <alignment horizontal="center" vertical="center"/>
    </xf>
    <xf numFmtId="0" fontId="16" fillId="0" borderId="92" xfId="0" applyFont="1" applyFill="1" applyBorder="1" applyAlignment="1">
      <alignment horizontal="center" vertical="center"/>
    </xf>
    <xf numFmtId="0" fontId="16" fillId="0" borderId="92" xfId="0" applyNumberFormat="1" applyFont="1" applyFill="1" applyBorder="1" applyAlignment="1">
      <alignment horizontal="center" vertical="center"/>
    </xf>
    <xf numFmtId="0" fontId="16" fillId="0" borderId="70" xfId="0" applyFont="1" applyFill="1" applyBorder="1" applyAlignment="1">
      <alignment horizontal="center" vertical="center"/>
    </xf>
    <xf numFmtId="0" fontId="16" fillId="0" borderId="74" xfId="0" applyFont="1" applyFill="1" applyBorder="1" applyAlignment="1">
      <alignment horizontal="left" vertical="center" wrapText="1"/>
    </xf>
    <xf numFmtId="0" fontId="16" fillId="0" borderId="60" xfId="0" applyFont="1" applyFill="1" applyBorder="1" applyAlignment="1">
      <alignment horizontal="center" vertical="center"/>
    </xf>
    <xf numFmtId="0" fontId="17" fillId="0" borderId="85" xfId="0" applyFont="1" applyBorder="1" applyAlignment="1">
      <alignment horizontal="center" vertical="center"/>
    </xf>
    <xf numFmtId="0" fontId="17" fillId="0" borderId="86" xfId="0" applyFont="1" applyBorder="1" applyAlignment="1">
      <alignment horizontal="center" vertical="center"/>
    </xf>
    <xf numFmtId="1" fontId="17" fillId="0" borderId="85" xfId="0" applyNumberFormat="1" applyFont="1" applyBorder="1" applyAlignment="1">
      <alignment horizontal="center" vertical="center"/>
    </xf>
    <xf numFmtId="1" fontId="17" fillId="0" borderId="87" xfId="0" applyNumberFormat="1" applyFont="1" applyBorder="1" applyAlignment="1">
      <alignment horizontal="center" vertical="center"/>
    </xf>
    <xf numFmtId="0" fontId="16" fillId="0" borderId="58" xfId="0" applyFont="1" applyFill="1" applyBorder="1" applyAlignment="1">
      <alignment horizontal="center" vertical="center"/>
    </xf>
    <xf numFmtId="0" fontId="16" fillId="0" borderId="76" xfId="0" applyNumberFormat="1" applyFont="1" applyFill="1" applyBorder="1" applyAlignment="1">
      <alignment horizontal="center" vertical="center"/>
    </xf>
    <xf numFmtId="0" fontId="16" fillId="0" borderId="77" xfId="0" applyNumberFormat="1" applyFont="1" applyFill="1" applyBorder="1" applyAlignment="1">
      <alignment horizontal="center" vertical="center"/>
    </xf>
    <xf numFmtId="0" fontId="16" fillId="0" borderId="69" xfId="0" applyFont="1" applyFill="1" applyBorder="1" applyAlignment="1">
      <alignment horizontal="center" vertical="center"/>
    </xf>
    <xf numFmtId="0" fontId="16" fillId="0" borderId="74" xfId="0" applyFont="1" applyFill="1" applyBorder="1" applyAlignment="1">
      <alignment horizontal="center" vertical="center"/>
    </xf>
    <xf numFmtId="0" fontId="16" fillId="0" borderId="73" xfId="0" applyNumberFormat="1" applyFont="1" applyFill="1" applyBorder="1" applyAlignment="1">
      <alignment horizontal="center" vertical="center"/>
    </xf>
    <xf numFmtId="0" fontId="16" fillId="0" borderId="69" xfId="0" applyNumberFormat="1" applyFont="1" applyFill="1" applyBorder="1" applyAlignment="1">
      <alignment horizontal="center" vertical="center"/>
    </xf>
    <xf numFmtId="0" fontId="16" fillId="0" borderId="80" xfId="0" applyFont="1" applyFill="1" applyBorder="1" applyAlignment="1">
      <alignment horizontal="left" vertical="center" wrapText="1"/>
    </xf>
    <xf numFmtId="0" fontId="16" fillId="0" borderId="81" xfId="0" applyNumberFormat="1" applyFont="1" applyFill="1" applyBorder="1" applyAlignment="1">
      <alignment horizontal="center" vertical="center"/>
    </xf>
    <xf numFmtId="0" fontId="16" fillId="0" borderId="82" xfId="0" applyNumberFormat="1" applyFont="1" applyFill="1" applyBorder="1" applyAlignment="1">
      <alignment horizontal="center" vertical="center"/>
    </xf>
    <xf numFmtId="0" fontId="16" fillId="0" borderId="80" xfId="0" applyFont="1" applyFill="1" applyBorder="1" applyAlignment="1">
      <alignment horizontal="center" vertical="center"/>
    </xf>
    <xf numFmtId="0" fontId="16" fillId="0" borderId="83" xfId="0" applyFont="1" applyFill="1" applyBorder="1" applyAlignment="1">
      <alignment horizontal="center" vertical="center"/>
    </xf>
    <xf numFmtId="0" fontId="16" fillId="0" borderId="84" xfId="0" applyNumberFormat="1" applyFont="1" applyFill="1" applyBorder="1" applyAlignment="1">
      <alignment horizontal="center" vertical="center"/>
    </xf>
    <xf numFmtId="0" fontId="16" fillId="0" borderId="80" xfId="0" applyNumberFormat="1" applyFont="1" applyFill="1" applyBorder="1" applyAlignment="1">
      <alignment horizontal="center" vertical="center"/>
    </xf>
    <xf numFmtId="49" fontId="16" fillId="0" borderId="73" xfId="0" applyNumberFormat="1" applyFont="1" applyFill="1" applyBorder="1" applyAlignment="1">
      <alignment horizontal="center" vertical="center"/>
    </xf>
    <xf numFmtId="49" fontId="16" fillId="0" borderId="69" xfId="0" applyNumberFormat="1" applyFont="1" applyFill="1" applyBorder="1" applyAlignment="1">
      <alignment horizontal="center" vertical="center"/>
    </xf>
    <xf numFmtId="0" fontId="16" fillId="0" borderId="67" xfId="0" applyNumberFormat="1" applyFont="1" applyFill="1" applyBorder="1" applyAlignment="1">
      <alignment horizontal="center" vertical="center"/>
    </xf>
    <xf numFmtId="0" fontId="16" fillId="0" borderId="66" xfId="0" applyNumberFormat="1" applyFont="1" applyFill="1" applyBorder="1" applyAlignment="1">
      <alignment horizontal="center" vertical="center"/>
    </xf>
    <xf numFmtId="0" fontId="16" fillId="0" borderId="64" xfId="0" applyFont="1" applyFill="1" applyBorder="1" applyAlignment="1">
      <alignment horizontal="center" vertical="center"/>
    </xf>
    <xf numFmtId="0" fontId="16" fillId="0" borderId="65" xfId="0" applyFont="1" applyFill="1" applyBorder="1" applyAlignment="1">
      <alignment horizontal="center" vertical="center"/>
    </xf>
    <xf numFmtId="0" fontId="16" fillId="0" borderId="63" xfId="0" applyNumberFormat="1" applyFont="1" applyFill="1" applyBorder="1" applyAlignment="1">
      <alignment horizontal="center" vertical="center"/>
    </xf>
    <xf numFmtId="0" fontId="16" fillId="0" borderId="64" xfId="0" applyNumberFormat="1" applyFont="1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982"/>
  <sheetViews>
    <sheetView tabSelected="1" view="pageBreakPreview" topLeftCell="A20" zoomScaleSheetLayoutView="100" workbookViewId="0">
      <selection activeCell="BK34" sqref="BK34"/>
    </sheetView>
  </sheetViews>
  <sheetFormatPr defaultColWidth="14.42578125" defaultRowHeight="15" customHeight="1"/>
  <cols>
    <col min="1" max="1" width="3" customWidth="1"/>
    <col min="2" max="2" width="2.42578125" customWidth="1"/>
    <col min="3" max="7" width="2.28515625" customWidth="1"/>
    <col min="8" max="8" width="6.140625" customWidth="1"/>
    <col min="9" max="14" width="2.28515625" customWidth="1"/>
    <col min="15" max="15" width="1.42578125" customWidth="1"/>
    <col min="16" max="17" width="2.28515625" customWidth="1"/>
    <col min="18" max="18" width="2.7109375" customWidth="1"/>
    <col min="19" max="19" width="3" customWidth="1"/>
    <col min="20" max="26" width="2.28515625" customWidth="1"/>
    <col min="27" max="27" width="1.5703125" customWidth="1"/>
    <col min="28" max="29" width="2.28515625" customWidth="1"/>
    <col min="30" max="30" width="2.7109375" customWidth="1"/>
    <col min="31" max="31" width="3" customWidth="1"/>
    <col min="32" max="59" width="2.28515625" customWidth="1"/>
    <col min="60" max="74" width="9.140625" customWidth="1"/>
  </cols>
  <sheetData>
    <row r="1" spans="1:64" s="34" customFormat="1" ht="12.75">
      <c r="BL1" s="35"/>
    </row>
    <row r="2" spans="1:64" s="38" customFormat="1" ht="12.7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456" t="s">
        <v>0</v>
      </c>
      <c r="R2" s="456"/>
      <c r="S2" s="456"/>
      <c r="T2" s="456"/>
      <c r="U2" s="456"/>
      <c r="V2" s="456"/>
      <c r="W2" s="456"/>
      <c r="X2" s="456"/>
      <c r="Y2" s="456"/>
      <c r="Z2" s="456"/>
      <c r="AA2" s="456"/>
      <c r="AB2" s="456"/>
      <c r="AC2" s="456"/>
      <c r="AD2" s="456"/>
      <c r="AE2" s="456"/>
      <c r="AF2" s="456"/>
      <c r="AG2" s="456"/>
      <c r="AH2" s="456"/>
      <c r="AI2" s="456"/>
      <c r="AJ2" s="456"/>
      <c r="AK2" s="456"/>
      <c r="AL2" s="456"/>
      <c r="AM2" s="456"/>
      <c r="AN2" s="456"/>
      <c r="AO2" s="456"/>
      <c r="AP2" s="456"/>
      <c r="AQ2" s="456"/>
      <c r="AR2" s="456"/>
      <c r="AS2" s="45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</row>
    <row r="3" spans="1:64" s="38" customFormat="1" ht="15.75">
      <c r="Q3" s="457" t="s">
        <v>1</v>
      </c>
      <c r="R3" s="457"/>
      <c r="S3" s="457"/>
      <c r="T3" s="457"/>
      <c r="U3" s="457"/>
      <c r="V3" s="457"/>
      <c r="W3" s="457"/>
      <c r="X3" s="457"/>
      <c r="Y3" s="457"/>
      <c r="Z3" s="457"/>
      <c r="AA3" s="457"/>
      <c r="AB3" s="457"/>
      <c r="AC3" s="457"/>
      <c r="AD3" s="457"/>
      <c r="AE3" s="457"/>
      <c r="AF3" s="457"/>
      <c r="AG3" s="457"/>
      <c r="AH3" s="457"/>
      <c r="AI3" s="457"/>
      <c r="AJ3" s="457"/>
      <c r="AK3" s="457"/>
      <c r="AL3" s="457"/>
      <c r="AM3" s="457"/>
      <c r="AN3" s="457"/>
      <c r="AO3" s="457"/>
      <c r="AP3" s="457"/>
      <c r="AQ3" s="457"/>
      <c r="AR3" s="457"/>
      <c r="AS3" s="457"/>
      <c r="AT3" s="39"/>
      <c r="AU3" s="40" t="s">
        <v>2</v>
      </c>
      <c r="AV3" s="39"/>
      <c r="AW3" s="39"/>
      <c r="AY3" s="39"/>
      <c r="AZ3" s="39"/>
      <c r="BB3" s="41"/>
      <c r="BC3" s="42"/>
      <c r="BD3" s="42"/>
      <c r="BE3" s="43"/>
      <c r="BF3" s="43"/>
      <c r="BG3" s="43"/>
      <c r="BH3" s="43"/>
      <c r="BK3" s="44"/>
      <c r="BL3" s="44"/>
    </row>
    <row r="4" spans="1:64" s="38" customFormat="1" ht="15.75">
      <c r="Q4" s="457" t="s">
        <v>145</v>
      </c>
      <c r="R4" s="457"/>
      <c r="S4" s="457"/>
      <c r="T4" s="457"/>
      <c r="U4" s="457"/>
      <c r="V4" s="457"/>
      <c r="W4" s="457"/>
      <c r="X4" s="457"/>
      <c r="Y4" s="457"/>
      <c r="Z4" s="457"/>
      <c r="AA4" s="457"/>
      <c r="AB4" s="457"/>
      <c r="AC4" s="457"/>
      <c r="AD4" s="457"/>
      <c r="AE4" s="457"/>
      <c r="AF4" s="457"/>
      <c r="AG4" s="457"/>
      <c r="AH4" s="457"/>
      <c r="AI4" s="457"/>
      <c r="AJ4" s="457"/>
      <c r="AK4" s="457"/>
      <c r="AL4" s="457"/>
      <c r="AM4" s="457"/>
      <c r="AN4" s="457"/>
      <c r="AO4" s="457"/>
      <c r="AP4" s="457"/>
      <c r="AQ4" s="457"/>
      <c r="AR4" s="457"/>
      <c r="AS4" s="457"/>
      <c r="AT4" s="39"/>
      <c r="AU4" s="45" t="s">
        <v>3</v>
      </c>
      <c r="AV4" s="39"/>
      <c r="AW4" s="39"/>
      <c r="AY4" s="39"/>
      <c r="AZ4" s="39"/>
      <c r="BB4" s="41"/>
      <c r="BC4" s="42"/>
      <c r="BD4" s="42"/>
      <c r="BE4" s="43"/>
      <c r="BF4" s="43"/>
      <c r="BG4" s="43"/>
      <c r="BH4" s="43"/>
      <c r="BK4" s="44"/>
      <c r="BL4" s="44"/>
    </row>
    <row r="5" spans="1:64" s="38" customFormat="1" ht="15.7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41"/>
      <c r="AQ5" s="41"/>
      <c r="AR5" s="42"/>
      <c r="AS5" s="42"/>
      <c r="AT5" s="42"/>
      <c r="AU5" s="45" t="s">
        <v>146</v>
      </c>
      <c r="AV5" s="45"/>
      <c r="AW5" s="46"/>
      <c r="AY5" s="45"/>
      <c r="AZ5" s="45"/>
      <c r="BB5" s="41"/>
      <c r="BC5" s="42"/>
      <c r="BD5" s="42"/>
      <c r="BE5" s="43"/>
      <c r="BF5" s="43"/>
      <c r="BG5" s="43"/>
      <c r="BH5" s="43"/>
      <c r="BK5" s="44"/>
      <c r="BL5" s="44"/>
    </row>
    <row r="6" spans="1:64" s="38" customFormat="1" ht="18">
      <c r="N6" s="464" t="s">
        <v>171</v>
      </c>
      <c r="O6" s="464"/>
      <c r="P6" s="464"/>
      <c r="Q6" s="464"/>
      <c r="R6" s="464"/>
      <c r="S6" s="464"/>
      <c r="T6" s="464"/>
      <c r="U6" s="464"/>
      <c r="V6" s="464"/>
      <c r="W6" s="464"/>
      <c r="X6" s="464"/>
      <c r="Y6" s="464"/>
      <c r="Z6" s="464"/>
      <c r="AA6" s="464"/>
      <c r="AB6" s="464"/>
      <c r="AC6" s="464"/>
      <c r="AD6" s="464"/>
      <c r="AE6" s="464"/>
      <c r="AF6" s="464"/>
      <c r="AG6" s="464"/>
      <c r="AH6" s="464"/>
      <c r="AI6" s="464"/>
      <c r="AJ6" s="464"/>
      <c r="AK6" s="464"/>
      <c r="AL6" s="464"/>
      <c r="AM6" s="464"/>
      <c r="AN6" s="464"/>
      <c r="AO6" s="464"/>
      <c r="AP6" s="464"/>
      <c r="AQ6" s="464"/>
      <c r="AR6" s="464"/>
      <c r="AS6" s="464"/>
      <c r="AT6" s="464"/>
      <c r="AU6" s="45" t="s">
        <v>170</v>
      </c>
      <c r="AV6" s="47"/>
      <c r="AW6" s="47"/>
      <c r="AY6" s="47"/>
      <c r="AZ6" s="47"/>
      <c r="BB6" s="41"/>
      <c r="BC6" s="42"/>
      <c r="BD6" s="42"/>
      <c r="BE6" s="43"/>
      <c r="BF6" s="43"/>
      <c r="BG6" s="43"/>
      <c r="BH6" s="43"/>
      <c r="BK6" s="44"/>
      <c r="BL6" s="44"/>
    </row>
    <row r="7" spans="1:64" s="50" customFormat="1" ht="12.75">
      <c r="A7" s="37"/>
      <c r="B7" s="167" t="s">
        <v>4</v>
      </c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 t="s">
        <v>147</v>
      </c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7"/>
      <c r="AO7" s="167"/>
      <c r="AP7" s="167"/>
      <c r="AQ7" s="167"/>
      <c r="AR7" s="167"/>
      <c r="AS7" s="167"/>
      <c r="AT7" s="167"/>
      <c r="AU7" s="167"/>
      <c r="AV7" s="167"/>
      <c r="AW7" s="167"/>
      <c r="AX7" s="167"/>
      <c r="AY7" s="167"/>
      <c r="AZ7" s="167"/>
      <c r="BA7" s="167"/>
      <c r="BB7" s="167"/>
      <c r="BC7" s="167"/>
      <c r="BD7" s="167"/>
      <c r="BE7" s="167"/>
      <c r="BF7" s="167"/>
      <c r="BG7" s="167"/>
      <c r="BH7" s="167"/>
      <c r="BI7" s="167"/>
    </row>
    <row r="8" spans="1:64" s="50" customFormat="1" ht="12.75">
      <c r="A8" s="37"/>
      <c r="B8" s="167" t="s">
        <v>5</v>
      </c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 t="s">
        <v>6</v>
      </c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7"/>
      <c r="BG8" s="167"/>
      <c r="BH8" s="167"/>
      <c r="BI8" s="167"/>
    </row>
    <row r="9" spans="1:64" s="50" customFormat="1" ht="12.75">
      <c r="A9" s="37"/>
      <c r="B9" s="167" t="s">
        <v>7</v>
      </c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 t="s">
        <v>8</v>
      </c>
      <c r="S9" s="167"/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  <c r="AM9" s="167"/>
      <c r="AN9" s="167"/>
      <c r="AO9" s="167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167"/>
      <c r="BD9" s="167"/>
      <c r="BE9" s="167"/>
      <c r="BF9" s="167"/>
      <c r="BG9" s="167"/>
      <c r="BH9" s="167"/>
      <c r="BI9" s="167"/>
    </row>
    <row r="10" spans="1:64" s="50" customFormat="1" ht="30.75" customHeight="1">
      <c r="A10" s="37"/>
      <c r="B10" s="166" t="s">
        <v>154</v>
      </c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7" t="s">
        <v>148</v>
      </c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  <c r="AL10" s="167"/>
      <c r="AM10" s="167"/>
      <c r="AN10" s="167"/>
      <c r="AO10" s="167"/>
      <c r="AP10" s="167"/>
      <c r="AQ10" s="167"/>
      <c r="AR10" s="167"/>
      <c r="AS10" s="167"/>
      <c r="AT10" s="167"/>
      <c r="AU10" s="167"/>
      <c r="AV10" s="167"/>
      <c r="AW10" s="167"/>
      <c r="AX10" s="167"/>
      <c r="AY10" s="167"/>
      <c r="AZ10" s="167"/>
      <c r="BA10" s="167"/>
      <c r="BB10" s="167"/>
      <c r="BC10" s="167"/>
      <c r="BD10" s="167"/>
      <c r="BE10" s="167"/>
      <c r="BF10" s="167"/>
      <c r="BG10" s="167"/>
      <c r="BH10" s="167"/>
      <c r="BI10" s="167"/>
    </row>
    <row r="11" spans="1:64" s="50" customFormat="1" ht="26.25" customHeight="1">
      <c r="A11" s="37"/>
      <c r="B11" s="166" t="s">
        <v>153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7" t="s">
        <v>149</v>
      </c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  <c r="AM11" s="167"/>
      <c r="AN11" s="167"/>
      <c r="AO11" s="167"/>
      <c r="AP11" s="167"/>
      <c r="AQ11" s="167"/>
      <c r="AR11" s="167"/>
      <c r="AS11" s="167"/>
      <c r="AT11" s="167"/>
      <c r="AU11" s="167"/>
      <c r="AV11" s="167"/>
      <c r="AW11" s="167"/>
      <c r="AX11" s="167"/>
      <c r="AY11" s="167"/>
      <c r="AZ11" s="167"/>
      <c r="BA11" s="167"/>
      <c r="BB11" s="167"/>
      <c r="BC11" s="167"/>
      <c r="BD11" s="167"/>
      <c r="BE11" s="167"/>
      <c r="BF11" s="167"/>
      <c r="BG11" s="167"/>
      <c r="BH11" s="167"/>
      <c r="BI11" s="167"/>
    </row>
    <row r="12" spans="1:64" s="50" customFormat="1" ht="12.75">
      <c r="A12" s="37"/>
      <c r="B12" s="167" t="s">
        <v>9</v>
      </c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 t="s">
        <v>10</v>
      </c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167"/>
      <c r="AL12" s="167"/>
      <c r="AM12" s="167"/>
      <c r="AN12" s="167"/>
      <c r="AO12" s="167"/>
      <c r="AP12" s="167"/>
      <c r="AQ12" s="167"/>
      <c r="AR12" s="167"/>
      <c r="AS12" s="167"/>
      <c r="AT12" s="167"/>
      <c r="AU12" s="167"/>
      <c r="AV12" s="167"/>
      <c r="AW12" s="167"/>
      <c r="AX12" s="167"/>
      <c r="AY12" s="167"/>
      <c r="AZ12" s="167"/>
      <c r="BA12" s="167"/>
      <c r="BB12" s="167"/>
      <c r="BC12" s="167"/>
      <c r="BD12" s="167"/>
      <c r="BE12" s="167"/>
      <c r="BF12" s="167"/>
      <c r="BG12" s="167"/>
      <c r="BH12" s="167"/>
      <c r="BI12" s="167"/>
    </row>
    <row r="13" spans="1:64" s="50" customFormat="1" ht="12.75">
      <c r="A13" s="37"/>
      <c r="B13" s="167" t="s">
        <v>155</v>
      </c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 t="s">
        <v>11</v>
      </c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/>
      <c r="AL13" s="167"/>
      <c r="AM13" s="167"/>
      <c r="AN13" s="167"/>
      <c r="AO13" s="167"/>
      <c r="AP13" s="167"/>
      <c r="AQ13" s="167"/>
      <c r="AR13" s="167"/>
      <c r="AS13" s="167"/>
      <c r="AT13" s="167"/>
      <c r="AU13" s="167"/>
      <c r="AV13" s="167"/>
      <c r="AW13" s="167"/>
      <c r="AX13" s="167"/>
      <c r="AY13" s="167"/>
      <c r="AZ13" s="167"/>
      <c r="BA13" s="167"/>
      <c r="BB13" s="167"/>
      <c r="BC13" s="167"/>
      <c r="BD13" s="167"/>
      <c r="BE13" s="167"/>
      <c r="BF13" s="167"/>
      <c r="BG13" s="167"/>
      <c r="BH13" s="167"/>
      <c r="BI13" s="167"/>
    </row>
    <row r="14" spans="1:64" s="50" customFormat="1" ht="12.75">
      <c r="A14" s="79"/>
      <c r="B14" s="167" t="s">
        <v>205</v>
      </c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 t="s">
        <v>156</v>
      </c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167"/>
      <c r="AQ14" s="167"/>
      <c r="AR14" s="167"/>
      <c r="AS14" s="167"/>
      <c r="AT14" s="167"/>
      <c r="AU14" s="167"/>
      <c r="AV14" s="167"/>
      <c r="AW14" s="167"/>
      <c r="AX14" s="167"/>
      <c r="AY14" s="167"/>
      <c r="AZ14" s="167"/>
      <c r="BA14" s="167"/>
      <c r="BB14" s="167"/>
      <c r="BC14" s="167"/>
      <c r="BD14" s="167"/>
      <c r="BE14" s="167"/>
      <c r="BF14" s="167"/>
      <c r="BG14" s="167"/>
      <c r="BH14" s="167"/>
      <c r="BI14" s="167"/>
    </row>
    <row r="15" spans="1:64" s="50" customFormat="1" ht="12.75">
      <c r="A15" s="37"/>
      <c r="B15" s="167" t="s">
        <v>206</v>
      </c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 t="s">
        <v>150</v>
      </c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167"/>
      <c r="AM15" s="167"/>
      <c r="AN15" s="167"/>
      <c r="AO15" s="167"/>
      <c r="AP15" s="167"/>
      <c r="AQ15" s="167"/>
      <c r="AR15" s="167"/>
      <c r="AS15" s="167"/>
      <c r="AT15" s="167"/>
      <c r="AU15" s="167"/>
      <c r="AV15" s="167"/>
      <c r="AW15" s="167"/>
      <c r="AX15" s="167"/>
      <c r="AY15" s="167"/>
      <c r="AZ15" s="167"/>
      <c r="BA15" s="167"/>
      <c r="BB15" s="167"/>
      <c r="BC15" s="167"/>
      <c r="BD15" s="167"/>
      <c r="BE15" s="167"/>
      <c r="BF15" s="167"/>
      <c r="BG15" s="167"/>
      <c r="BH15" s="167"/>
      <c r="BI15" s="167"/>
    </row>
    <row r="16" spans="1:64" s="50" customFormat="1" ht="27.75" customHeight="1">
      <c r="A16" s="104"/>
      <c r="B16" s="166" t="s">
        <v>208</v>
      </c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7" t="s">
        <v>204</v>
      </c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</row>
    <row r="17" spans="1:74" s="50" customFormat="1" ht="26.25" customHeight="1">
      <c r="A17" s="37"/>
      <c r="B17" s="166" t="s">
        <v>203</v>
      </c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7" t="s">
        <v>209</v>
      </c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  <c r="BI17" s="167"/>
    </row>
    <row r="18" spans="1:74" s="50" customFormat="1" ht="12.75">
      <c r="A18" s="37"/>
      <c r="B18" s="167" t="s">
        <v>12</v>
      </c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 t="s">
        <v>13</v>
      </c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</row>
    <row r="19" spans="1:74" ht="18" customHeight="1" thickBot="1">
      <c r="A19" s="3"/>
      <c r="B19" s="372" t="s">
        <v>14</v>
      </c>
      <c r="C19" s="286"/>
      <c r="D19" s="286"/>
      <c r="E19" s="286"/>
      <c r="F19" s="286"/>
      <c r="G19" s="286"/>
      <c r="H19" s="286"/>
      <c r="I19" s="286"/>
      <c r="J19" s="286"/>
      <c r="K19" s="286"/>
      <c r="L19" s="286"/>
      <c r="M19" s="286"/>
      <c r="N19" s="286"/>
      <c r="O19" s="286"/>
      <c r="P19" s="286"/>
      <c r="Q19" s="286"/>
      <c r="R19" s="286"/>
      <c r="S19" s="286"/>
      <c r="T19" s="286"/>
      <c r="U19" s="286"/>
      <c r="V19" s="286"/>
      <c r="W19" s="286"/>
      <c r="X19" s="286"/>
      <c r="Y19" s="286"/>
      <c r="Z19" s="286"/>
      <c r="AA19" s="286"/>
      <c r="AB19" s="286"/>
      <c r="AC19" s="286"/>
      <c r="AD19" s="286"/>
      <c r="AE19" s="286"/>
      <c r="AF19" s="286"/>
      <c r="AG19" s="286"/>
      <c r="AH19" s="286"/>
      <c r="AI19" s="286"/>
      <c r="AJ19" s="286"/>
      <c r="AK19" s="286"/>
      <c r="AL19" s="286"/>
      <c r="AM19" s="286"/>
      <c r="AN19" s="286"/>
      <c r="AO19" s="286"/>
      <c r="AP19" s="286"/>
      <c r="AQ19" s="286"/>
      <c r="AR19" s="286"/>
      <c r="AS19" s="286"/>
      <c r="AT19" s="286"/>
      <c r="AU19" s="286"/>
      <c r="AV19" s="286"/>
      <c r="AW19" s="286"/>
      <c r="AX19" s="286"/>
      <c r="AY19" s="286"/>
      <c r="AZ19" s="286"/>
      <c r="BA19" s="286"/>
      <c r="BB19" s="286"/>
      <c r="BC19" s="286"/>
      <c r="BD19" s="286"/>
      <c r="BE19" s="286"/>
      <c r="BF19" s="286"/>
      <c r="BG19" s="5"/>
      <c r="BH19" s="5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</row>
    <row r="20" spans="1:74" ht="14.25" customHeight="1">
      <c r="A20" s="278" t="s">
        <v>15</v>
      </c>
      <c r="B20" s="352" t="s">
        <v>16</v>
      </c>
      <c r="C20" s="290"/>
      <c r="D20" s="290"/>
      <c r="E20" s="290"/>
      <c r="F20" s="290"/>
      <c r="G20" s="290"/>
      <c r="H20" s="288"/>
      <c r="I20" s="352" t="s">
        <v>17</v>
      </c>
      <c r="J20" s="290"/>
      <c r="K20" s="290"/>
      <c r="L20" s="290"/>
      <c r="M20" s="290"/>
      <c r="N20" s="290"/>
      <c r="O20" s="290"/>
      <c r="P20" s="290"/>
      <c r="Q20" s="290"/>
      <c r="R20" s="288"/>
      <c r="S20" s="352" t="s">
        <v>18</v>
      </c>
      <c r="T20" s="290"/>
      <c r="U20" s="290"/>
      <c r="V20" s="290"/>
      <c r="W20" s="290"/>
      <c r="X20" s="290"/>
      <c r="Y20" s="290"/>
      <c r="Z20" s="290"/>
      <c r="AA20" s="290"/>
      <c r="AB20" s="288"/>
      <c r="AC20" s="352" t="s">
        <v>19</v>
      </c>
      <c r="AD20" s="290"/>
      <c r="AE20" s="290"/>
      <c r="AF20" s="290"/>
      <c r="AG20" s="290"/>
      <c r="AH20" s="290"/>
      <c r="AI20" s="290"/>
      <c r="AJ20" s="290"/>
      <c r="AK20" s="290"/>
      <c r="AL20" s="288"/>
      <c r="AM20" s="353" t="s">
        <v>20</v>
      </c>
      <c r="AN20" s="354"/>
      <c r="AO20" s="354"/>
      <c r="AP20" s="354"/>
      <c r="AQ20" s="354"/>
      <c r="AR20" s="354"/>
      <c r="AS20" s="354"/>
      <c r="AT20" s="354"/>
      <c r="AU20" s="354"/>
      <c r="AV20" s="355"/>
      <c r="AW20" s="373" t="s">
        <v>21</v>
      </c>
      <c r="AX20" s="354"/>
      <c r="AY20" s="354"/>
      <c r="AZ20" s="354"/>
      <c r="BA20" s="354"/>
      <c r="BB20" s="354"/>
      <c r="BC20" s="355"/>
      <c r="BD20" s="373" t="s">
        <v>22</v>
      </c>
      <c r="BE20" s="354"/>
      <c r="BF20" s="354"/>
      <c r="BG20" s="374"/>
      <c r="BH20" s="376"/>
      <c r="BI20" s="286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</row>
    <row r="21" spans="1:74" ht="18" customHeight="1">
      <c r="A21" s="279"/>
      <c r="B21" s="259" t="s">
        <v>23</v>
      </c>
      <c r="C21" s="260"/>
      <c r="D21" s="260"/>
      <c r="E21" s="260"/>
      <c r="F21" s="261"/>
      <c r="G21" s="259" t="s">
        <v>24</v>
      </c>
      <c r="H21" s="261"/>
      <c r="I21" s="259" t="s">
        <v>23</v>
      </c>
      <c r="J21" s="260"/>
      <c r="K21" s="260"/>
      <c r="L21" s="260"/>
      <c r="M21" s="261"/>
      <c r="N21" s="259" t="s">
        <v>24</v>
      </c>
      <c r="O21" s="260"/>
      <c r="P21" s="260"/>
      <c r="Q21" s="260"/>
      <c r="R21" s="261"/>
      <c r="S21" s="259" t="s">
        <v>23</v>
      </c>
      <c r="T21" s="260"/>
      <c r="U21" s="260"/>
      <c r="V21" s="260"/>
      <c r="W21" s="261"/>
      <c r="X21" s="259" t="s">
        <v>24</v>
      </c>
      <c r="Y21" s="260"/>
      <c r="Z21" s="260"/>
      <c r="AA21" s="260"/>
      <c r="AB21" s="261"/>
      <c r="AC21" s="259" t="s">
        <v>23</v>
      </c>
      <c r="AD21" s="260"/>
      <c r="AE21" s="260"/>
      <c r="AF21" s="260"/>
      <c r="AG21" s="261"/>
      <c r="AH21" s="259" t="s">
        <v>24</v>
      </c>
      <c r="AI21" s="260"/>
      <c r="AJ21" s="260"/>
      <c r="AK21" s="260"/>
      <c r="AL21" s="261"/>
      <c r="AM21" s="356"/>
      <c r="AN21" s="357"/>
      <c r="AO21" s="357"/>
      <c r="AP21" s="357"/>
      <c r="AQ21" s="357"/>
      <c r="AR21" s="357"/>
      <c r="AS21" s="357"/>
      <c r="AT21" s="357"/>
      <c r="AU21" s="357"/>
      <c r="AV21" s="358"/>
      <c r="AW21" s="356"/>
      <c r="AX21" s="357"/>
      <c r="AY21" s="357"/>
      <c r="AZ21" s="357"/>
      <c r="BA21" s="357"/>
      <c r="BB21" s="357"/>
      <c r="BC21" s="358"/>
      <c r="BD21" s="356"/>
      <c r="BE21" s="357"/>
      <c r="BF21" s="357"/>
      <c r="BG21" s="375"/>
      <c r="BH21" s="286"/>
      <c r="BI21" s="286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</row>
    <row r="22" spans="1:74" ht="38.25" customHeight="1">
      <c r="A22" s="48">
        <v>2</v>
      </c>
      <c r="B22" s="262" t="s">
        <v>188</v>
      </c>
      <c r="C22" s="262"/>
      <c r="D22" s="262"/>
      <c r="E22" s="262"/>
      <c r="F22" s="262" t="s">
        <v>189</v>
      </c>
      <c r="G22" s="262"/>
      <c r="H22" s="262"/>
      <c r="I22" s="262" t="s">
        <v>190</v>
      </c>
      <c r="J22" s="262"/>
      <c r="K22" s="262"/>
      <c r="L22" s="262"/>
      <c r="M22" s="262"/>
      <c r="N22" s="262" t="s">
        <v>191</v>
      </c>
      <c r="O22" s="262"/>
      <c r="P22" s="262"/>
      <c r="Q22" s="262"/>
      <c r="R22" s="262"/>
      <c r="S22" s="262" t="s">
        <v>192</v>
      </c>
      <c r="T22" s="262"/>
      <c r="U22" s="262"/>
      <c r="V22" s="262"/>
      <c r="W22" s="262"/>
      <c r="X22" s="262" t="s">
        <v>193</v>
      </c>
      <c r="Y22" s="262"/>
      <c r="Z22" s="262"/>
      <c r="AA22" s="262"/>
      <c r="AB22" s="262"/>
      <c r="AC22" s="262" t="s">
        <v>194</v>
      </c>
      <c r="AD22" s="262"/>
      <c r="AE22" s="262"/>
      <c r="AF22" s="262"/>
      <c r="AG22" s="262"/>
      <c r="AH22" s="262" t="s">
        <v>198</v>
      </c>
      <c r="AI22" s="262"/>
      <c r="AJ22" s="262"/>
      <c r="AK22" s="262"/>
      <c r="AL22" s="262"/>
      <c r="AM22" s="262" t="s">
        <v>157</v>
      </c>
      <c r="AN22" s="262"/>
      <c r="AO22" s="262"/>
      <c r="AP22" s="262"/>
      <c r="AQ22" s="262"/>
      <c r="AR22" s="262"/>
      <c r="AS22" s="262"/>
      <c r="AT22" s="262"/>
      <c r="AU22" s="262"/>
      <c r="AV22" s="262"/>
      <c r="AW22" s="368" t="s">
        <v>199</v>
      </c>
      <c r="AX22" s="260"/>
      <c r="AY22" s="260"/>
      <c r="AZ22" s="260"/>
      <c r="BA22" s="260"/>
      <c r="BB22" s="260"/>
      <c r="BC22" s="261"/>
      <c r="BD22" s="369"/>
      <c r="BE22" s="260"/>
      <c r="BF22" s="260"/>
      <c r="BG22" s="370"/>
      <c r="BH22" s="371"/>
      <c r="BI22" s="286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</row>
    <row r="23" spans="1:74" ht="35.25" customHeight="1">
      <c r="A23" s="48">
        <v>3</v>
      </c>
      <c r="B23" s="262" t="s">
        <v>188</v>
      </c>
      <c r="C23" s="262"/>
      <c r="D23" s="262"/>
      <c r="E23" s="262"/>
      <c r="F23" s="262" t="s">
        <v>189</v>
      </c>
      <c r="G23" s="262"/>
      <c r="H23" s="262"/>
      <c r="I23" s="262" t="s">
        <v>190</v>
      </c>
      <c r="J23" s="262"/>
      <c r="K23" s="262"/>
      <c r="L23" s="262"/>
      <c r="M23" s="262"/>
      <c r="N23" s="262" t="s">
        <v>191</v>
      </c>
      <c r="O23" s="262"/>
      <c r="P23" s="262"/>
      <c r="Q23" s="262"/>
      <c r="R23" s="262"/>
      <c r="S23" s="262" t="s">
        <v>195</v>
      </c>
      <c r="T23" s="262"/>
      <c r="U23" s="262"/>
      <c r="V23" s="262"/>
      <c r="W23" s="262"/>
      <c r="X23" s="262" t="s">
        <v>196</v>
      </c>
      <c r="Y23" s="262"/>
      <c r="Z23" s="262"/>
      <c r="AA23" s="262"/>
      <c r="AB23" s="262"/>
      <c r="AC23" s="262" t="s">
        <v>194</v>
      </c>
      <c r="AD23" s="262"/>
      <c r="AE23" s="262"/>
      <c r="AF23" s="262"/>
      <c r="AG23" s="262"/>
      <c r="AH23" s="262" t="s">
        <v>197</v>
      </c>
      <c r="AI23" s="262"/>
      <c r="AJ23" s="262"/>
      <c r="AK23" s="262"/>
      <c r="AL23" s="262"/>
      <c r="AM23" s="262" t="s">
        <v>25</v>
      </c>
      <c r="AN23" s="262"/>
      <c r="AO23" s="262"/>
      <c r="AP23" s="262"/>
      <c r="AQ23" s="262"/>
      <c r="AR23" s="262"/>
      <c r="AS23" s="262"/>
      <c r="AT23" s="262"/>
      <c r="AU23" s="262"/>
      <c r="AV23" s="262"/>
      <c r="AW23" s="368" t="s">
        <v>200</v>
      </c>
      <c r="AX23" s="260"/>
      <c r="AY23" s="260"/>
      <c r="AZ23" s="260"/>
      <c r="BA23" s="260"/>
      <c r="BB23" s="260"/>
      <c r="BC23" s="261"/>
      <c r="BD23" s="369"/>
      <c r="BE23" s="260"/>
      <c r="BF23" s="260"/>
      <c r="BG23" s="370"/>
      <c r="BH23" s="371"/>
      <c r="BI23" s="286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</row>
    <row r="24" spans="1:74" ht="35.25" customHeight="1">
      <c r="A24" s="48">
        <v>4</v>
      </c>
      <c r="B24" s="262" t="s">
        <v>188</v>
      </c>
      <c r="C24" s="262"/>
      <c r="D24" s="262"/>
      <c r="E24" s="262"/>
      <c r="F24" s="262" t="s">
        <v>189</v>
      </c>
      <c r="G24" s="262"/>
      <c r="H24" s="262"/>
      <c r="I24" s="262" t="s">
        <v>190</v>
      </c>
      <c r="J24" s="262"/>
      <c r="K24" s="262"/>
      <c r="L24" s="262"/>
      <c r="M24" s="262"/>
      <c r="N24" s="262" t="s">
        <v>191</v>
      </c>
      <c r="O24" s="262"/>
      <c r="P24" s="262"/>
      <c r="Q24" s="262"/>
      <c r="R24" s="262"/>
      <c r="S24" s="262" t="s">
        <v>195</v>
      </c>
      <c r="T24" s="262"/>
      <c r="U24" s="262"/>
      <c r="V24" s="262"/>
      <c r="W24" s="262"/>
      <c r="X24" s="262" t="s">
        <v>196</v>
      </c>
      <c r="Y24" s="262"/>
      <c r="Z24" s="262"/>
      <c r="AA24" s="262"/>
      <c r="AB24" s="262"/>
      <c r="AC24" s="262" t="s">
        <v>194</v>
      </c>
      <c r="AD24" s="262"/>
      <c r="AE24" s="262"/>
      <c r="AF24" s="262"/>
      <c r="AG24" s="262"/>
      <c r="AH24" s="262" t="s">
        <v>197</v>
      </c>
      <c r="AI24" s="262"/>
      <c r="AJ24" s="262"/>
      <c r="AK24" s="262"/>
      <c r="AL24" s="262"/>
      <c r="AM24" s="262" t="s">
        <v>25</v>
      </c>
      <c r="AN24" s="262"/>
      <c r="AO24" s="262"/>
      <c r="AP24" s="262"/>
      <c r="AQ24" s="262"/>
      <c r="AR24" s="262"/>
      <c r="AS24" s="262"/>
      <c r="AT24" s="262"/>
      <c r="AU24" s="262"/>
      <c r="AV24" s="262"/>
      <c r="AW24" s="368" t="s">
        <v>201</v>
      </c>
      <c r="AX24" s="260"/>
      <c r="AY24" s="260"/>
      <c r="AZ24" s="260"/>
      <c r="BA24" s="260"/>
      <c r="BB24" s="260"/>
      <c r="BC24" s="261"/>
      <c r="BD24" s="369"/>
      <c r="BE24" s="260"/>
      <c r="BF24" s="260"/>
      <c r="BG24" s="370"/>
      <c r="BH24" s="371"/>
      <c r="BI24" s="286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</row>
    <row r="25" spans="1:74" ht="35.25" customHeight="1" thickBot="1">
      <c r="A25" s="49">
        <v>5</v>
      </c>
      <c r="B25" s="262" t="s">
        <v>188</v>
      </c>
      <c r="C25" s="262"/>
      <c r="D25" s="262"/>
      <c r="E25" s="262"/>
      <c r="F25" s="262" t="s">
        <v>189</v>
      </c>
      <c r="G25" s="262"/>
      <c r="H25" s="262"/>
      <c r="I25" s="262" t="s">
        <v>190</v>
      </c>
      <c r="J25" s="262"/>
      <c r="K25" s="262"/>
      <c r="L25" s="262"/>
      <c r="M25" s="262"/>
      <c r="N25" s="262" t="s">
        <v>191</v>
      </c>
      <c r="O25" s="262"/>
      <c r="P25" s="262"/>
      <c r="Q25" s="262"/>
      <c r="R25" s="262"/>
      <c r="S25" s="262" t="s">
        <v>195</v>
      </c>
      <c r="T25" s="262"/>
      <c r="U25" s="262"/>
      <c r="V25" s="262"/>
      <c r="W25" s="262"/>
      <c r="X25" s="262" t="s">
        <v>196</v>
      </c>
      <c r="Y25" s="262"/>
      <c r="Z25" s="262"/>
      <c r="AA25" s="262"/>
      <c r="AB25" s="262"/>
      <c r="AC25" s="262" t="s">
        <v>194</v>
      </c>
      <c r="AD25" s="262"/>
      <c r="AE25" s="262"/>
      <c r="AF25" s="262"/>
      <c r="AG25" s="262"/>
      <c r="AH25" s="262" t="s">
        <v>197</v>
      </c>
      <c r="AI25" s="262"/>
      <c r="AJ25" s="262"/>
      <c r="AK25" s="262"/>
      <c r="AL25" s="262"/>
      <c r="AM25" s="401" t="s">
        <v>25</v>
      </c>
      <c r="AN25" s="401"/>
      <c r="AO25" s="401"/>
      <c r="AP25" s="401"/>
      <c r="AQ25" s="401"/>
      <c r="AR25" s="401"/>
      <c r="AS25" s="401"/>
      <c r="AT25" s="401"/>
      <c r="AU25" s="401"/>
      <c r="AV25" s="401"/>
      <c r="AW25" s="347" t="s">
        <v>201</v>
      </c>
      <c r="AX25" s="313"/>
      <c r="AY25" s="313"/>
      <c r="AZ25" s="313"/>
      <c r="BA25" s="313"/>
      <c r="BB25" s="313"/>
      <c r="BC25" s="325"/>
      <c r="BD25" s="347" t="s">
        <v>202</v>
      </c>
      <c r="BE25" s="313"/>
      <c r="BF25" s="313"/>
      <c r="BG25" s="314"/>
      <c r="BH25" s="418"/>
      <c r="BI25" s="286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</row>
    <row r="26" spans="1:74" ht="18" customHeight="1" thickBot="1">
      <c r="A26" s="372" t="s">
        <v>26</v>
      </c>
      <c r="B26" s="286"/>
      <c r="C26" s="286"/>
      <c r="D26" s="286"/>
      <c r="E26" s="286"/>
      <c r="F26" s="286"/>
      <c r="G26" s="286"/>
      <c r="H26" s="286"/>
      <c r="I26" s="286"/>
      <c r="J26" s="286"/>
      <c r="K26" s="286"/>
      <c r="L26" s="286"/>
      <c r="M26" s="286"/>
      <c r="N26" s="286"/>
      <c r="O26" s="286"/>
      <c r="P26" s="286"/>
      <c r="Q26" s="286"/>
      <c r="R26" s="286"/>
      <c r="S26" s="286"/>
      <c r="T26" s="286"/>
      <c r="U26" s="286"/>
      <c r="V26" s="286"/>
      <c r="W26" s="286"/>
      <c r="X26" s="286"/>
      <c r="Y26" s="286"/>
      <c r="Z26" s="286"/>
      <c r="AA26" s="286"/>
      <c r="AB26" s="286"/>
      <c r="AC26" s="286"/>
      <c r="AD26" s="286"/>
      <c r="AE26" s="286"/>
      <c r="AF26" s="286"/>
      <c r="AG26" s="286"/>
      <c r="AH26" s="286"/>
      <c r="AI26" s="286"/>
      <c r="AJ26" s="286"/>
      <c r="AK26" s="286"/>
      <c r="AL26" s="286"/>
      <c r="AM26" s="286"/>
      <c r="AN26" s="286"/>
      <c r="AO26" s="286"/>
      <c r="AP26" s="286"/>
      <c r="AQ26" s="286"/>
      <c r="AR26" s="286"/>
      <c r="AS26" s="286"/>
      <c r="AT26" s="286"/>
      <c r="AU26" s="286"/>
      <c r="AV26" s="286"/>
      <c r="AW26" s="286"/>
      <c r="AX26" s="286"/>
      <c r="AY26" s="286"/>
      <c r="AZ26" s="286"/>
      <c r="BA26" s="286"/>
      <c r="BB26" s="286"/>
      <c r="BC26" s="286"/>
      <c r="BD26" s="286"/>
      <c r="BE26" s="286"/>
      <c r="BF26" s="286"/>
      <c r="BG26" s="286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</row>
    <row r="27" spans="1:74" ht="32.25" customHeight="1">
      <c r="A27" s="377" t="s">
        <v>27</v>
      </c>
      <c r="B27" s="392" t="s">
        <v>28</v>
      </c>
      <c r="C27" s="393"/>
      <c r="D27" s="393"/>
      <c r="E27" s="393"/>
      <c r="F27" s="393"/>
      <c r="G27" s="393"/>
      <c r="H27" s="393"/>
      <c r="I27" s="393"/>
      <c r="J27" s="393"/>
      <c r="K27" s="393"/>
      <c r="L27" s="393"/>
      <c r="M27" s="393"/>
      <c r="N27" s="393"/>
      <c r="O27" s="394"/>
      <c r="P27" s="395" t="s">
        <v>29</v>
      </c>
      <c r="Q27" s="396"/>
      <c r="R27" s="396"/>
      <c r="S27" s="396"/>
      <c r="T27" s="396"/>
      <c r="U27" s="397"/>
      <c r="V27" s="395" t="s">
        <v>30</v>
      </c>
      <c r="W27" s="396"/>
      <c r="X27" s="396"/>
      <c r="Y27" s="396"/>
      <c r="Z27" s="396"/>
      <c r="AA27" s="396"/>
      <c r="AB27" s="396"/>
      <c r="AC27" s="397"/>
      <c r="AD27" s="398" t="s">
        <v>31</v>
      </c>
      <c r="AE27" s="394"/>
      <c r="AF27" s="398" t="s">
        <v>32</v>
      </c>
      <c r="AG27" s="393"/>
      <c r="AH27" s="399" t="s">
        <v>33</v>
      </c>
      <c r="AI27" s="396"/>
      <c r="AJ27" s="396"/>
      <c r="AK27" s="396"/>
      <c r="AL27" s="396"/>
      <c r="AM27" s="396"/>
      <c r="AN27" s="396"/>
      <c r="AO27" s="397"/>
      <c r="AP27" s="404" t="s">
        <v>34</v>
      </c>
      <c r="AQ27" s="396"/>
      <c r="AR27" s="396"/>
      <c r="AS27" s="396"/>
      <c r="AT27" s="396"/>
      <c r="AU27" s="396"/>
      <c r="AV27" s="396"/>
      <c r="AW27" s="396"/>
      <c r="AX27" s="396"/>
      <c r="AY27" s="396"/>
      <c r="AZ27" s="396"/>
      <c r="BA27" s="397"/>
      <c r="BB27" s="405" t="s">
        <v>35</v>
      </c>
      <c r="BC27" s="393"/>
      <c r="BD27" s="393"/>
      <c r="BE27" s="393"/>
      <c r="BF27" s="393"/>
      <c r="BG27" s="406"/>
      <c r="BH27" s="385" t="s">
        <v>36</v>
      </c>
      <c r="BI27" s="6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</row>
    <row r="28" spans="1:74" ht="12.75" customHeight="1">
      <c r="A28" s="378"/>
      <c r="B28" s="361"/>
      <c r="C28" s="286"/>
      <c r="D28" s="286"/>
      <c r="E28" s="286"/>
      <c r="F28" s="286"/>
      <c r="G28" s="286"/>
      <c r="H28" s="286"/>
      <c r="I28" s="286"/>
      <c r="J28" s="286"/>
      <c r="K28" s="286"/>
      <c r="L28" s="286"/>
      <c r="M28" s="286"/>
      <c r="N28" s="286"/>
      <c r="O28" s="362"/>
      <c r="P28" s="402" t="s">
        <v>37</v>
      </c>
      <c r="Q28" s="286"/>
      <c r="R28" s="403" t="s">
        <v>38</v>
      </c>
      <c r="S28" s="286"/>
      <c r="T28" s="380" t="s">
        <v>39</v>
      </c>
      <c r="U28" s="381"/>
      <c r="V28" s="382" t="s">
        <v>40</v>
      </c>
      <c r="W28" s="360"/>
      <c r="X28" s="364" t="s">
        <v>41</v>
      </c>
      <c r="Y28" s="365"/>
      <c r="Z28" s="365"/>
      <c r="AA28" s="365"/>
      <c r="AB28" s="365"/>
      <c r="AC28" s="366"/>
      <c r="AD28" s="286"/>
      <c r="AE28" s="362"/>
      <c r="AF28" s="286"/>
      <c r="AG28" s="286"/>
      <c r="AH28" s="407" t="s">
        <v>42</v>
      </c>
      <c r="AI28" s="360"/>
      <c r="AJ28" s="367" t="s">
        <v>43</v>
      </c>
      <c r="AK28" s="360"/>
      <c r="AL28" s="359" t="s">
        <v>44</v>
      </c>
      <c r="AM28" s="360"/>
      <c r="AN28" s="400" t="s">
        <v>45</v>
      </c>
      <c r="AO28" s="391"/>
      <c r="AP28" s="388">
        <v>1</v>
      </c>
      <c r="AQ28" s="389"/>
      <c r="AR28" s="360"/>
      <c r="AS28" s="390">
        <v>2</v>
      </c>
      <c r="AT28" s="389"/>
      <c r="AU28" s="360"/>
      <c r="AV28" s="390">
        <v>3</v>
      </c>
      <c r="AW28" s="389"/>
      <c r="AX28" s="360"/>
      <c r="AY28" s="390">
        <v>4</v>
      </c>
      <c r="AZ28" s="389"/>
      <c r="BA28" s="391"/>
      <c r="BB28" s="383"/>
      <c r="BC28" s="286"/>
      <c r="BD28" s="286"/>
      <c r="BE28" s="286"/>
      <c r="BF28" s="286"/>
      <c r="BG28" s="381"/>
      <c r="BH28" s="386"/>
      <c r="BI28" s="6"/>
      <c r="BJ28" s="1"/>
      <c r="BK28" s="1"/>
      <c r="BL28" s="7"/>
      <c r="BM28" s="7"/>
      <c r="BN28" s="8"/>
      <c r="BO28" s="8"/>
      <c r="BP28" s="8"/>
      <c r="BQ28" s="7"/>
      <c r="BR28" s="7"/>
      <c r="BS28" s="9"/>
      <c r="BT28" s="9"/>
      <c r="BU28" s="9"/>
      <c r="BV28" s="1"/>
    </row>
    <row r="29" spans="1:74" ht="12.75" customHeight="1">
      <c r="A29" s="378"/>
      <c r="B29" s="361"/>
      <c r="C29" s="286"/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362"/>
      <c r="P29" s="383"/>
      <c r="Q29" s="286"/>
      <c r="R29" s="361"/>
      <c r="S29" s="286"/>
      <c r="T29" s="361"/>
      <c r="U29" s="381"/>
      <c r="V29" s="383"/>
      <c r="W29" s="362"/>
      <c r="X29" s="359" t="s">
        <v>46</v>
      </c>
      <c r="Y29" s="360"/>
      <c r="Z29" s="359" t="s">
        <v>47</v>
      </c>
      <c r="AA29" s="360"/>
      <c r="AB29" s="359" t="s">
        <v>48</v>
      </c>
      <c r="AC29" s="391"/>
      <c r="AD29" s="286"/>
      <c r="AE29" s="362"/>
      <c r="AF29" s="286"/>
      <c r="AG29" s="286"/>
      <c r="AH29" s="383"/>
      <c r="AI29" s="362"/>
      <c r="AJ29" s="361"/>
      <c r="AK29" s="362"/>
      <c r="AL29" s="361"/>
      <c r="AM29" s="362"/>
      <c r="AN29" s="361"/>
      <c r="AO29" s="381"/>
      <c r="AP29" s="383"/>
      <c r="AQ29" s="286"/>
      <c r="AR29" s="362"/>
      <c r="AS29" s="361"/>
      <c r="AT29" s="286"/>
      <c r="AU29" s="362"/>
      <c r="AV29" s="361"/>
      <c r="AW29" s="286"/>
      <c r="AX29" s="362"/>
      <c r="AY29" s="361"/>
      <c r="AZ29" s="286"/>
      <c r="BA29" s="381"/>
      <c r="BB29" s="383"/>
      <c r="BC29" s="286"/>
      <c r="BD29" s="286"/>
      <c r="BE29" s="286"/>
      <c r="BF29" s="286"/>
      <c r="BG29" s="381"/>
      <c r="BH29" s="386"/>
      <c r="BI29" s="6"/>
      <c r="BJ29" s="1"/>
      <c r="BK29" s="1"/>
      <c r="BL29" s="7"/>
      <c r="BM29" s="7"/>
      <c r="BN29" s="8"/>
      <c r="BO29" s="8"/>
      <c r="BP29" s="8"/>
      <c r="BQ29" s="7"/>
      <c r="BR29" s="7"/>
      <c r="BS29" s="9"/>
      <c r="BT29" s="9"/>
      <c r="BU29" s="9"/>
      <c r="BV29" s="1"/>
    </row>
    <row r="30" spans="1:74" ht="49.5" customHeight="1" thickBot="1">
      <c r="A30" s="379"/>
      <c r="B30" s="363"/>
      <c r="C30" s="315"/>
      <c r="D30" s="315"/>
      <c r="E30" s="315"/>
      <c r="F30" s="315"/>
      <c r="G30" s="315"/>
      <c r="H30" s="315"/>
      <c r="I30" s="315"/>
      <c r="J30" s="315"/>
      <c r="K30" s="315"/>
      <c r="L30" s="315"/>
      <c r="M30" s="315"/>
      <c r="N30" s="315"/>
      <c r="O30" s="298"/>
      <c r="P30" s="384"/>
      <c r="Q30" s="315"/>
      <c r="R30" s="363"/>
      <c r="S30" s="315"/>
      <c r="T30" s="363"/>
      <c r="U30" s="316"/>
      <c r="V30" s="384"/>
      <c r="W30" s="298"/>
      <c r="X30" s="363"/>
      <c r="Y30" s="298"/>
      <c r="Z30" s="363"/>
      <c r="AA30" s="298"/>
      <c r="AB30" s="363"/>
      <c r="AC30" s="316"/>
      <c r="AD30" s="315"/>
      <c r="AE30" s="298"/>
      <c r="AF30" s="315"/>
      <c r="AG30" s="315"/>
      <c r="AH30" s="384"/>
      <c r="AI30" s="298"/>
      <c r="AJ30" s="363"/>
      <c r="AK30" s="298"/>
      <c r="AL30" s="363"/>
      <c r="AM30" s="298"/>
      <c r="AN30" s="363"/>
      <c r="AO30" s="316"/>
      <c r="AP30" s="384"/>
      <c r="AQ30" s="315"/>
      <c r="AR30" s="298"/>
      <c r="AS30" s="363"/>
      <c r="AT30" s="315"/>
      <c r="AU30" s="298"/>
      <c r="AV30" s="363"/>
      <c r="AW30" s="315"/>
      <c r="AX30" s="298"/>
      <c r="AY30" s="363"/>
      <c r="AZ30" s="315"/>
      <c r="BA30" s="316"/>
      <c r="BB30" s="384"/>
      <c r="BC30" s="315"/>
      <c r="BD30" s="315"/>
      <c r="BE30" s="315"/>
      <c r="BF30" s="315"/>
      <c r="BG30" s="316"/>
      <c r="BH30" s="387"/>
      <c r="BI30" s="6"/>
      <c r="BJ30" s="1"/>
      <c r="BK30" s="1"/>
      <c r="BL30" s="7"/>
      <c r="BM30" s="7"/>
      <c r="BN30" s="8"/>
      <c r="BO30" s="8"/>
      <c r="BP30" s="8"/>
      <c r="BQ30" s="7"/>
      <c r="BR30" s="7"/>
      <c r="BS30" s="9"/>
      <c r="BT30" s="9"/>
      <c r="BU30" s="9"/>
      <c r="BV30" s="1"/>
    </row>
    <row r="31" spans="1:74" s="82" customFormat="1" ht="21" customHeight="1" thickBot="1">
      <c r="A31" s="228" t="s">
        <v>181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30"/>
      <c r="Q31" s="230"/>
      <c r="R31" s="230"/>
      <c r="S31" s="230"/>
      <c r="T31" s="230"/>
      <c r="U31" s="230"/>
      <c r="V31" s="229"/>
      <c r="W31" s="229"/>
      <c r="X31" s="229"/>
      <c r="Y31" s="229"/>
      <c r="Z31" s="229"/>
      <c r="AA31" s="229"/>
      <c r="AB31" s="229"/>
      <c r="AC31" s="229"/>
      <c r="AD31" s="230"/>
      <c r="AE31" s="230"/>
      <c r="AF31" s="230"/>
      <c r="AG31" s="230"/>
      <c r="AH31" s="230"/>
      <c r="AI31" s="230"/>
      <c r="AJ31" s="230"/>
      <c r="AK31" s="230"/>
      <c r="AL31" s="230"/>
      <c r="AM31" s="230"/>
      <c r="AN31" s="230"/>
      <c r="AO31" s="230"/>
      <c r="AP31" s="230"/>
      <c r="AQ31" s="230"/>
      <c r="AR31" s="230"/>
      <c r="AS31" s="230"/>
      <c r="AT31" s="230"/>
      <c r="AU31" s="230"/>
      <c r="AV31" s="230"/>
      <c r="AW31" s="230"/>
      <c r="AX31" s="230"/>
      <c r="AY31" s="230"/>
      <c r="AZ31" s="230"/>
      <c r="BA31" s="230"/>
      <c r="BB31" s="229"/>
      <c r="BC31" s="229"/>
      <c r="BD31" s="229"/>
      <c r="BE31" s="229"/>
      <c r="BF31" s="229"/>
      <c r="BG31" s="229"/>
      <c r="BH31" s="231"/>
      <c r="BI31" s="81"/>
      <c r="BJ31" s="81"/>
    </row>
    <row r="32" spans="1:74" s="34" customFormat="1" ht="13.5" customHeight="1">
      <c r="A32" s="84">
        <v>1</v>
      </c>
      <c r="B32" s="256" t="s">
        <v>138</v>
      </c>
      <c r="C32" s="257"/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7"/>
      <c r="O32" s="257"/>
      <c r="P32" s="269">
        <v>3</v>
      </c>
      <c r="Q32" s="270"/>
      <c r="R32" s="222">
        <v>90</v>
      </c>
      <c r="S32" s="222"/>
      <c r="T32" s="271">
        <v>44</v>
      </c>
      <c r="U32" s="272"/>
      <c r="V32" s="273">
        <v>12</v>
      </c>
      <c r="W32" s="222"/>
      <c r="X32" s="222">
        <v>12</v>
      </c>
      <c r="Y32" s="222"/>
      <c r="Z32" s="222"/>
      <c r="AA32" s="222"/>
      <c r="AB32" s="222"/>
      <c r="AC32" s="223"/>
      <c r="AD32" s="224">
        <f>R32-V32</f>
        <v>78</v>
      </c>
      <c r="AE32" s="222"/>
      <c r="AF32" s="222"/>
      <c r="AG32" s="223"/>
      <c r="AH32" s="224"/>
      <c r="AI32" s="222"/>
      <c r="AJ32" s="222"/>
      <c r="AK32" s="222"/>
      <c r="AL32" s="222"/>
      <c r="AM32" s="222"/>
      <c r="AN32" s="222">
        <v>2</v>
      </c>
      <c r="AO32" s="223"/>
      <c r="AP32" s="224">
        <v>12</v>
      </c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5"/>
      <c r="BB32" s="219" t="s">
        <v>163</v>
      </c>
      <c r="BC32" s="220"/>
      <c r="BD32" s="220"/>
      <c r="BE32" s="220"/>
      <c r="BF32" s="220"/>
      <c r="BG32" s="221"/>
      <c r="BH32" s="125" t="s">
        <v>50</v>
      </c>
      <c r="BI32" s="85"/>
      <c r="BK32" s="86"/>
      <c r="BL32" s="85"/>
      <c r="BM32" s="85"/>
      <c r="BN32" s="86"/>
      <c r="BO32" s="86"/>
      <c r="BP32" s="86"/>
      <c r="BQ32" s="86"/>
      <c r="BR32" s="86"/>
      <c r="BS32" s="86"/>
      <c r="BT32" s="86"/>
      <c r="BU32" s="86"/>
      <c r="BV32" s="86"/>
    </row>
    <row r="33" spans="1:74" s="82" customFormat="1" ht="13.5" customHeight="1">
      <c r="A33" s="91">
        <v>2</v>
      </c>
      <c r="B33" s="211" t="s">
        <v>80</v>
      </c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198">
        <v>4</v>
      </c>
      <c r="Q33" s="199"/>
      <c r="R33" s="141">
        <f>P33*30</f>
        <v>120</v>
      </c>
      <c r="S33" s="141"/>
      <c r="T33" s="213">
        <v>60</v>
      </c>
      <c r="U33" s="201"/>
      <c r="V33" s="194">
        <f>SUM(X33:AC33)</f>
        <v>18</v>
      </c>
      <c r="W33" s="141"/>
      <c r="X33" s="141">
        <v>10</v>
      </c>
      <c r="Y33" s="141"/>
      <c r="Z33" s="141">
        <v>8</v>
      </c>
      <c r="AA33" s="141"/>
      <c r="AB33" s="141"/>
      <c r="AC33" s="142"/>
      <c r="AD33" s="174">
        <f>R33-V33</f>
        <v>102</v>
      </c>
      <c r="AE33" s="141"/>
      <c r="AF33" s="141"/>
      <c r="AG33" s="142"/>
      <c r="AH33" s="143"/>
      <c r="AI33" s="141"/>
      <c r="AJ33" s="141"/>
      <c r="AK33" s="141"/>
      <c r="AL33" s="141">
        <v>2</v>
      </c>
      <c r="AM33" s="141"/>
      <c r="AN33" s="141"/>
      <c r="AO33" s="142"/>
      <c r="AP33" s="143">
        <v>10</v>
      </c>
      <c r="AQ33" s="141"/>
      <c r="AR33" s="141"/>
      <c r="AS33" s="141">
        <v>8</v>
      </c>
      <c r="AT33" s="141"/>
      <c r="AU33" s="141"/>
      <c r="AV33" s="141"/>
      <c r="AW33" s="141"/>
      <c r="AX33" s="141"/>
      <c r="AY33" s="141"/>
      <c r="AZ33" s="141"/>
      <c r="BA33" s="184"/>
      <c r="BB33" s="185" t="s">
        <v>81</v>
      </c>
      <c r="BC33" s="186"/>
      <c r="BD33" s="186"/>
      <c r="BE33" s="186"/>
      <c r="BF33" s="186"/>
      <c r="BG33" s="187"/>
      <c r="BH33" s="106"/>
      <c r="BI33" s="89"/>
      <c r="BK33" s="90"/>
      <c r="BL33" s="89"/>
      <c r="BM33" s="89"/>
      <c r="BN33" s="90"/>
      <c r="BO33" s="90"/>
      <c r="BP33" s="90"/>
      <c r="BQ33" s="90"/>
      <c r="BR33" s="90"/>
      <c r="BS33" s="90"/>
      <c r="BT33" s="90"/>
      <c r="BU33" s="90"/>
      <c r="BV33" s="90"/>
    </row>
    <row r="34" spans="1:74" s="82" customFormat="1" ht="13.5" customHeight="1">
      <c r="A34" s="88">
        <v>3</v>
      </c>
      <c r="B34" s="216" t="s">
        <v>54</v>
      </c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1"/>
      <c r="P34" s="198">
        <v>4</v>
      </c>
      <c r="Q34" s="199"/>
      <c r="R34" s="141">
        <f t="shared" ref="R34:R44" si="0">P34*30</f>
        <v>120</v>
      </c>
      <c r="S34" s="141"/>
      <c r="T34" s="213">
        <v>60</v>
      </c>
      <c r="U34" s="201"/>
      <c r="V34" s="194">
        <f t="shared" ref="V34:V44" si="1">SUM(X34:AC34)</f>
        <v>18</v>
      </c>
      <c r="W34" s="141"/>
      <c r="X34" s="217">
        <v>10</v>
      </c>
      <c r="Y34" s="217"/>
      <c r="Z34" s="217">
        <v>8</v>
      </c>
      <c r="AA34" s="217"/>
      <c r="AB34" s="217"/>
      <c r="AC34" s="218"/>
      <c r="AD34" s="174">
        <f t="shared" ref="AD34:AD46" si="2">R34-V34</f>
        <v>102</v>
      </c>
      <c r="AE34" s="141"/>
      <c r="AF34" s="141"/>
      <c r="AG34" s="142"/>
      <c r="AH34" s="143"/>
      <c r="AI34" s="141"/>
      <c r="AJ34" s="141"/>
      <c r="AK34" s="141"/>
      <c r="AL34" s="141">
        <v>4</v>
      </c>
      <c r="AM34" s="141"/>
      <c r="AN34" s="141"/>
      <c r="AO34" s="142"/>
      <c r="AP34" s="143"/>
      <c r="AQ34" s="141"/>
      <c r="AR34" s="141"/>
      <c r="AS34" s="141"/>
      <c r="AT34" s="141"/>
      <c r="AU34" s="141"/>
      <c r="AV34" s="141">
        <v>18</v>
      </c>
      <c r="AW34" s="141"/>
      <c r="AX34" s="141"/>
      <c r="AY34" s="141"/>
      <c r="AZ34" s="141"/>
      <c r="BA34" s="184"/>
      <c r="BB34" s="185" t="s">
        <v>164</v>
      </c>
      <c r="BC34" s="186"/>
      <c r="BD34" s="186"/>
      <c r="BE34" s="186"/>
      <c r="BF34" s="186"/>
      <c r="BG34" s="187"/>
      <c r="BH34" s="58"/>
      <c r="BI34" s="89"/>
      <c r="BK34" s="90"/>
      <c r="BL34" s="89"/>
      <c r="BM34" s="89"/>
      <c r="BN34" s="90"/>
      <c r="BO34" s="90"/>
      <c r="BP34" s="90"/>
      <c r="BQ34" s="90"/>
      <c r="BR34" s="90"/>
      <c r="BS34" s="90"/>
      <c r="BT34" s="90"/>
      <c r="BU34" s="90"/>
      <c r="BV34" s="90"/>
    </row>
    <row r="35" spans="1:74" s="82" customFormat="1" ht="13.5" customHeight="1">
      <c r="A35" s="111">
        <v>4</v>
      </c>
      <c r="B35" s="216" t="s">
        <v>182</v>
      </c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1"/>
      <c r="P35" s="198">
        <v>3</v>
      </c>
      <c r="Q35" s="199"/>
      <c r="R35" s="141">
        <f t="shared" ref="R35" si="3">P35*30</f>
        <v>90</v>
      </c>
      <c r="S35" s="141"/>
      <c r="T35" s="213">
        <v>44</v>
      </c>
      <c r="U35" s="201"/>
      <c r="V35" s="194">
        <f t="shared" ref="V35" si="4">SUM(X35:AC35)</f>
        <v>12</v>
      </c>
      <c r="W35" s="141"/>
      <c r="X35" s="217">
        <v>8</v>
      </c>
      <c r="Y35" s="217"/>
      <c r="Z35" s="217">
        <v>4</v>
      </c>
      <c r="AA35" s="217"/>
      <c r="AB35" s="217"/>
      <c r="AC35" s="218"/>
      <c r="AD35" s="174">
        <f t="shared" si="2"/>
        <v>78</v>
      </c>
      <c r="AE35" s="141"/>
      <c r="AF35" s="141"/>
      <c r="AG35" s="142"/>
      <c r="AH35" s="143"/>
      <c r="AI35" s="141"/>
      <c r="AJ35" s="141"/>
      <c r="AK35" s="141"/>
      <c r="AL35" s="141"/>
      <c r="AM35" s="141"/>
      <c r="AN35" s="141">
        <v>4</v>
      </c>
      <c r="AO35" s="142"/>
      <c r="AP35" s="143"/>
      <c r="AQ35" s="141"/>
      <c r="AR35" s="141"/>
      <c r="AS35" s="141"/>
      <c r="AT35" s="141"/>
      <c r="AU35" s="141"/>
      <c r="AV35" s="141">
        <v>12</v>
      </c>
      <c r="AW35" s="141"/>
      <c r="AX35" s="141"/>
      <c r="AY35" s="141"/>
      <c r="AZ35" s="141"/>
      <c r="BA35" s="184"/>
      <c r="BB35" s="185" t="s">
        <v>183</v>
      </c>
      <c r="BC35" s="186"/>
      <c r="BD35" s="186"/>
      <c r="BE35" s="186"/>
      <c r="BF35" s="186"/>
      <c r="BG35" s="187"/>
      <c r="BH35" s="106" t="s">
        <v>50</v>
      </c>
      <c r="BI35" s="89"/>
      <c r="BK35" s="90"/>
      <c r="BL35" s="89"/>
      <c r="BM35" s="89"/>
      <c r="BN35" s="90"/>
      <c r="BO35" s="90"/>
      <c r="BP35" s="90"/>
      <c r="BQ35" s="90"/>
      <c r="BR35" s="90"/>
      <c r="BS35" s="90"/>
      <c r="BT35" s="90"/>
      <c r="BU35" s="90"/>
      <c r="BV35" s="90"/>
    </row>
    <row r="36" spans="1:74" s="82" customFormat="1" ht="13.5" customHeight="1">
      <c r="A36" s="111">
        <v>5</v>
      </c>
      <c r="B36" s="211" t="s">
        <v>184</v>
      </c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198">
        <v>3</v>
      </c>
      <c r="Q36" s="199"/>
      <c r="R36" s="141">
        <f>P36*30</f>
        <v>90</v>
      </c>
      <c r="S36" s="141"/>
      <c r="T36" s="213">
        <v>44</v>
      </c>
      <c r="U36" s="201"/>
      <c r="V36" s="194">
        <f>SUM(X36:AC36)</f>
        <v>12</v>
      </c>
      <c r="W36" s="141"/>
      <c r="X36" s="141">
        <v>6</v>
      </c>
      <c r="Y36" s="141"/>
      <c r="Z36" s="141">
        <v>6</v>
      </c>
      <c r="AA36" s="141"/>
      <c r="AB36" s="141"/>
      <c r="AC36" s="142"/>
      <c r="AD36" s="174">
        <f t="shared" si="2"/>
        <v>78</v>
      </c>
      <c r="AE36" s="141"/>
      <c r="AF36" s="141"/>
      <c r="AG36" s="142"/>
      <c r="AH36" s="143"/>
      <c r="AI36" s="141"/>
      <c r="AJ36" s="141"/>
      <c r="AK36" s="141"/>
      <c r="AL36" s="141">
        <v>2</v>
      </c>
      <c r="AM36" s="141"/>
      <c r="AN36" s="141"/>
      <c r="AO36" s="142"/>
      <c r="AP36" s="143">
        <v>8</v>
      </c>
      <c r="AQ36" s="141"/>
      <c r="AR36" s="141"/>
      <c r="AS36" s="141">
        <v>4</v>
      </c>
      <c r="AT36" s="141"/>
      <c r="AU36" s="141"/>
      <c r="AV36" s="141"/>
      <c r="AW36" s="141"/>
      <c r="AX36" s="141"/>
      <c r="AY36" s="141"/>
      <c r="AZ36" s="141"/>
      <c r="BA36" s="184"/>
      <c r="BB36" s="185" t="s">
        <v>64</v>
      </c>
      <c r="BC36" s="186"/>
      <c r="BD36" s="186"/>
      <c r="BE36" s="186"/>
      <c r="BF36" s="186"/>
      <c r="BG36" s="187"/>
      <c r="BH36" s="106" t="s">
        <v>50</v>
      </c>
      <c r="BI36" s="89"/>
      <c r="BK36" s="90"/>
      <c r="BL36" s="89"/>
      <c r="BM36" s="89"/>
      <c r="BN36" s="90"/>
      <c r="BO36" s="90"/>
      <c r="BP36" s="90"/>
      <c r="BQ36" s="90"/>
      <c r="BR36" s="90"/>
      <c r="BS36" s="90"/>
      <c r="BT36" s="90"/>
      <c r="BU36" s="90"/>
      <c r="BV36" s="90"/>
    </row>
    <row r="37" spans="1:74" s="82" customFormat="1" ht="27" customHeight="1">
      <c r="A37" s="111">
        <v>6</v>
      </c>
      <c r="B37" s="216" t="s">
        <v>165</v>
      </c>
      <c r="C37" s="216"/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1"/>
      <c r="P37" s="198">
        <v>3</v>
      </c>
      <c r="Q37" s="199"/>
      <c r="R37" s="141">
        <f t="shared" si="0"/>
        <v>90</v>
      </c>
      <c r="S37" s="141"/>
      <c r="T37" s="213">
        <v>44</v>
      </c>
      <c r="U37" s="201"/>
      <c r="V37" s="194">
        <f t="shared" si="1"/>
        <v>12</v>
      </c>
      <c r="W37" s="141"/>
      <c r="X37" s="217">
        <v>8</v>
      </c>
      <c r="Y37" s="217"/>
      <c r="Z37" s="217">
        <v>4</v>
      </c>
      <c r="AA37" s="217"/>
      <c r="AB37" s="217"/>
      <c r="AC37" s="218"/>
      <c r="AD37" s="174">
        <f t="shared" si="2"/>
        <v>78</v>
      </c>
      <c r="AE37" s="141"/>
      <c r="AF37" s="141"/>
      <c r="AG37" s="142"/>
      <c r="AH37" s="143"/>
      <c r="AI37" s="141"/>
      <c r="AJ37" s="141"/>
      <c r="AK37" s="141"/>
      <c r="AL37" s="141">
        <v>2</v>
      </c>
      <c r="AM37" s="141"/>
      <c r="AN37" s="141"/>
      <c r="AO37" s="142"/>
      <c r="AP37" s="143">
        <v>8</v>
      </c>
      <c r="AQ37" s="141"/>
      <c r="AR37" s="141"/>
      <c r="AS37" s="141">
        <v>4</v>
      </c>
      <c r="AT37" s="141"/>
      <c r="AU37" s="141"/>
      <c r="AV37" s="141"/>
      <c r="AW37" s="141"/>
      <c r="AX37" s="141"/>
      <c r="AY37" s="141"/>
      <c r="AZ37" s="141"/>
      <c r="BA37" s="184"/>
      <c r="BB37" s="185" t="s">
        <v>61</v>
      </c>
      <c r="BC37" s="186"/>
      <c r="BD37" s="186"/>
      <c r="BE37" s="186"/>
      <c r="BF37" s="186"/>
      <c r="BG37" s="187"/>
      <c r="BH37" s="58"/>
      <c r="BI37" s="89"/>
      <c r="BK37" s="90"/>
      <c r="BL37" s="89"/>
      <c r="BM37" s="89"/>
      <c r="BN37" s="90"/>
      <c r="BO37" s="90"/>
      <c r="BP37" s="90"/>
      <c r="BQ37" s="90"/>
      <c r="BR37" s="90"/>
      <c r="BS37" s="90"/>
      <c r="BT37" s="90"/>
      <c r="BU37" s="90"/>
      <c r="BV37" s="90"/>
    </row>
    <row r="38" spans="1:74" s="82" customFormat="1" ht="13.5" customHeight="1">
      <c r="A38" s="111">
        <v>7</v>
      </c>
      <c r="B38" s="214" t="s">
        <v>185</v>
      </c>
      <c r="C38" s="215"/>
      <c r="D38" s="215"/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198">
        <v>3</v>
      </c>
      <c r="Q38" s="199"/>
      <c r="R38" s="141">
        <f t="shared" si="0"/>
        <v>90</v>
      </c>
      <c r="S38" s="141"/>
      <c r="T38" s="213">
        <v>44</v>
      </c>
      <c r="U38" s="201"/>
      <c r="V38" s="194">
        <f t="shared" si="1"/>
        <v>12</v>
      </c>
      <c r="W38" s="141"/>
      <c r="X38" s="141">
        <v>6</v>
      </c>
      <c r="Y38" s="141"/>
      <c r="Z38" s="141"/>
      <c r="AA38" s="141"/>
      <c r="AB38" s="141">
        <v>6</v>
      </c>
      <c r="AC38" s="142"/>
      <c r="AD38" s="174">
        <f t="shared" si="2"/>
        <v>78</v>
      </c>
      <c r="AE38" s="141"/>
      <c r="AF38" s="141"/>
      <c r="AG38" s="142"/>
      <c r="AH38" s="143"/>
      <c r="AI38" s="141"/>
      <c r="AJ38" s="141"/>
      <c r="AK38" s="141"/>
      <c r="AL38" s="141">
        <v>2</v>
      </c>
      <c r="AM38" s="141"/>
      <c r="AN38" s="141"/>
      <c r="AO38" s="142"/>
      <c r="AP38" s="143">
        <v>8</v>
      </c>
      <c r="AQ38" s="141"/>
      <c r="AR38" s="141"/>
      <c r="AS38" s="141">
        <v>4</v>
      </c>
      <c r="AT38" s="141"/>
      <c r="AU38" s="141"/>
      <c r="AV38" s="141"/>
      <c r="AW38" s="141"/>
      <c r="AX38" s="141"/>
      <c r="AY38" s="141"/>
      <c r="AZ38" s="141"/>
      <c r="BA38" s="184"/>
      <c r="BB38" s="185" t="s">
        <v>61</v>
      </c>
      <c r="BC38" s="186"/>
      <c r="BD38" s="186"/>
      <c r="BE38" s="186"/>
      <c r="BF38" s="186"/>
      <c r="BG38" s="187"/>
      <c r="BH38" s="106"/>
      <c r="BI38" s="89"/>
      <c r="BK38" s="90"/>
      <c r="BL38" s="89"/>
      <c r="BM38" s="89"/>
      <c r="BN38" s="90"/>
      <c r="BO38" s="90"/>
      <c r="BP38" s="90"/>
      <c r="BQ38" s="90"/>
      <c r="BR38" s="90"/>
      <c r="BS38" s="90"/>
      <c r="BT38" s="90"/>
      <c r="BU38" s="90"/>
      <c r="BV38" s="90"/>
    </row>
    <row r="39" spans="1:74" s="82" customFormat="1" ht="13.5" customHeight="1">
      <c r="A39" s="111">
        <v>8</v>
      </c>
      <c r="B39" s="214" t="s">
        <v>186</v>
      </c>
      <c r="C39" s="215"/>
      <c r="D39" s="215"/>
      <c r="E39" s="215"/>
      <c r="F39" s="215"/>
      <c r="G39" s="215"/>
      <c r="H39" s="215"/>
      <c r="I39" s="215"/>
      <c r="J39" s="215"/>
      <c r="K39" s="215"/>
      <c r="L39" s="215"/>
      <c r="M39" s="215"/>
      <c r="N39" s="215"/>
      <c r="O39" s="215"/>
      <c r="P39" s="198">
        <v>3</v>
      </c>
      <c r="Q39" s="199"/>
      <c r="R39" s="141">
        <f t="shared" ref="R39" si="5">P39*30</f>
        <v>90</v>
      </c>
      <c r="S39" s="141"/>
      <c r="T39" s="213">
        <v>44</v>
      </c>
      <c r="U39" s="201"/>
      <c r="V39" s="194">
        <f t="shared" ref="V39" si="6">SUM(X39:AC39)</f>
        <v>12</v>
      </c>
      <c r="W39" s="141"/>
      <c r="X39" s="141">
        <v>6</v>
      </c>
      <c r="Y39" s="141"/>
      <c r="Z39" s="141"/>
      <c r="AA39" s="141"/>
      <c r="AB39" s="141">
        <v>6</v>
      </c>
      <c r="AC39" s="142"/>
      <c r="AD39" s="174">
        <f t="shared" si="2"/>
        <v>78</v>
      </c>
      <c r="AE39" s="141"/>
      <c r="AF39" s="141"/>
      <c r="AG39" s="142"/>
      <c r="AH39" s="143"/>
      <c r="AI39" s="141"/>
      <c r="AJ39" s="141"/>
      <c r="AK39" s="141"/>
      <c r="AL39" s="141">
        <v>4</v>
      </c>
      <c r="AM39" s="141"/>
      <c r="AN39" s="141"/>
      <c r="AO39" s="142"/>
      <c r="AP39" s="143"/>
      <c r="AQ39" s="141"/>
      <c r="AR39" s="141"/>
      <c r="AS39" s="141"/>
      <c r="AT39" s="141"/>
      <c r="AU39" s="141"/>
      <c r="AV39" s="141">
        <v>12</v>
      </c>
      <c r="AW39" s="141"/>
      <c r="AX39" s="141"/>
      <c r="AY39" s="141"/>
      <c r="AZ39" s="141"/>
      <c r="BA39" s="184"/>
      <c r="BB39" s="185" t="s">
        <v>61</v>
      </c>
      <c r="BC39" s="186"/>
      <c r="BD39" s="186"/>
      <c r="BE39" s="186"/>
      <c r="BF39" s="186"/>
      <c r="BG39" s="187"/>
      <c r="BH39" s="106" t="s">
        <v>50</v>
      </c>
      <c r="BI39" s="89"/>
      <c r="BK39" s="90"/>
      <c r="BL39" s="89"/>
      <c r="BM39" s="89"/>
      <c r="BN39" s="90"/>
      <c r="BO39" s="90"/>
      <c r="BP39" s="90"/>
      <c r="BQ39" s="90"/>
      <c r="BR39" s="90"/>
      <c r="BS39" s="90"/>
      <c r="BT39" s="90"/>
      <c r="BU39" s="90"/>
      <c r="BV39" s="90"/>
    </row>
    <row r="40" spans="1:74" s="82" customFormat="1" ht="13.5" customHeight="1">
      <c r="A40" s="111">
        <v>9</v>
      </c>
      <c r="B40" s="211" t="s">
        <v>187</v>
      </c>
      <c r="C40" s="212"/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198">
        <v>6</v>
      </c>
      <c r="Q40" s="199"/>
      <c r="R40" s="141">
        <f t="shared" si="0"/>
        <v>180</v>
      </c>
      <c r="S40" s="141"/>
      <c r="T40" s="213">
        <v>88</v>
      </c>
      <c r="U40" s="201"/>
      <c r="V40" s="194">
        <f t="shared" si="1"/>
        <v>28</v>
      </c>
      <c r="W40" s="141"/>
      <c r="X40" s="141">
        <v>14</v>
      </c>
      <c r="Y40" s="141"/>
      <c r="Z40" s="141"/>
      <c r="AA40" s="141"/>
      <c r="AB40" s="141">
        <v>14</v>
      </c>
      <c r="AC40" s="142"/>
      <c r="AD40" s="174">
        <f t="shared" si="2"/>
        <v>152</v>
      </c>
      <c r="AE40" s="141"/>
      <c r="AF40" s="141"/>
      <c r="AG40" s="142"/>
      <c r="AH40" s="143"/>
      <c r="AI40" s="141"/>
      <c r="AJ40" s="141"/>
      <c r="AK40" s="141"/>
      <c r="AL40" s="141">
        <v>4</v>
      </c>
      <c r="AM40" s="141"/>
      <c r="AN40" s="141"/>
      <c r="AO40" s="142"/>
      <c r="AP40" s="143">
        <v>8</v>
      </c>
      <c r="AQ40" s="141"/>
      <c r="AR40" s="141"/>
      <c r="AS40" s="141">
        <v>6</v>
      </c>
      <c r="AT40" s="141"/>
      <c r="AU40" s="141"/>
      <c r="AV40" s="141">
        <v>8</v>
      </c>
      <c r="AW40" s="141"/>
      <c r="AX40" s="141"/>
      <c r="AY40" s="141">
        <v>6</v>
      </c>
      <c r="AZ40" s="141"/>
      <c r="BA40" s="184"/>
      <c r="BB40" s="185" t="s">
        <v>63</v>
      </c>
      <c r="BC40" s="186"/>
      <c r="BD40" s="186"/>
      <c r="BE40" s="186"/>
      <c r="BF40" s="186"/>
      <c r="BG40" s="187"/>
      <c r="BH40" s="106" t="s">
        <v>50</v>
      </c>
      <c r="BI40" s="89"/>
      <c r="BK40" s="90"/>
      <c r="BL40" s="89"/>
      <c r="BM40" s="89"/>
      <c r="BN40" s="90"/>
      <c r="BO40" s="90"/>
      <c r="BP40" s="90"/>
      <c r="BQ40" s="90"/>
      <c r="BR40" s="90"/>
      <c r="BS40" s="90"/>
      <c r="BT40" s="90"/>
      <c r="BU40" s="90"/>
      <c r="BV40" s="90"/>
    </row>
    <row r="41" spans="1:74" s="82" customFormat="1" ht="37.5" customHeight="1">
      <c r="A41" s="111">
        <v>10</v>
      </c>
      <c r="B41" s="206" t="s">
        <v>210</v>
      </c>
      <c r="C41" s="207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162">
        <v>3</v>
      </c>
      <c r="Q41" s="208"/>
      <c r="R41" s="160">
        <v>90</v>
      </c>
      <c r="S41" s="160"/>
      <c r="T41" s="160">
        <v>44</v>
      </c>
      <c r="U41" s="209"/>
      <c r="V41" s="210">
        <v>12</v>
      </c>
      <c r="W41" s="160"/>
      <c r="X41" s="160">
        <v>8</v>
      </c>
      <c r="Y41" s="160"/>
      <c r="Z41" s="160">
        <v>4</v>
      </c>
      <c r="AA41" s="160"/>
      <c r="AB41" s="160"/>
      <c r="AC41" s="161"/>
      <c r="AD41" s="162">
        <v>78</v>
      </c>
      <c r="AE41" s="160"/>
      <c r="AF41" s="160"/>
      <c r="AG41" s="161"/>
      <c r="AH41" s="162"/>
      <c r="AI41" s="160"/>
      <c r="AJ41" s="160"/>
      <c r="AK41" s="160"/>
      <c r="AL41" s="160"/>
      <c r="AM41" s="160"/>
      <c r="AN41" s="160">
        <v>2</v>
      </c>
      <c r="AO41" s="161"/>
      <c r="AP41" s="162">
        <v>12</v>
      </c>
      <c r="AQ41" s="160"/>
      <c r="AR41" s="160"/>
      <c r="AS41" s="160"/>
      <c r="AT41" s="160"/>
      <c r="AU41" s="160"/>
      <c r="AV41" s="160"/>
      <c r="AW41" s="160"/>
      <c r="AX41" s="160"/>
      <c r="AY41" s="160"/>
      <c r="AZ41" s="160"/>
      <c r="BA41" s="202"/>
      <c r="BB41" s="203" t="s">
        <v>61</v>
      </c>
      <c r="BC41" s="204"/>
      <c r="BD41" s="204"/>
      <c r="BE41" s="204"/>
      <c r="BF41" s="204"/>
      <c r="BG41" s="205"/>
      <c r="BH41" s="123" t="s">
        <v>50</v>
      </c>
      <c r="BI41" s="89"/>
      <c r="BK41" s="90"/>
      <c r="BL41" s="89"/>
      <c r="BM41" s="89"/>
      <c r="BN41" s="90"/>
      <c r="BO41" s="90"/>
      <c r="BP41" s="90"/>
      <c r="BQ41" s="90"/>
      <c r="BR41" s="90"/>
      <c r="BS41" s="90"/>
      <c r="BT41" s="90"/>
      <c r="BU41" s="90"/>
      <c r="BV41" s="90"/>
    </row>
    <row r="42" spans="1:74" s="82" customFormat="1" ht="37.5" customHeight="1">
      <c r="A42" s="111">
        <v>11</v>
      </c>
      <c r="B42" s="206" t="s">
        <v>166</v>
      </c>
      <c r="C42" s="207"/>
      <c r="D42" s="207"/>
      <c r="E42" s="207"/>
      <c r="F42" s="207"/>
      <c r="G42" s="207"/>
      <c r="H42" s="207"/>
      <c r="I42" s="207"/>
      <c r="J42" s="207"/>
      <c r="K42" s="207"/>
      <c r="L42" s="207"/>
      <c r="M42" s="207"/>
      <c r="N42" s="207"/>
      <c r="O42" s="207"/>
      <c r="P42" s="162">
        <v>3</v>
      </c>
      <c r="Q42" s="208"/>
      <c r="R42" s="160">
        <v>90</v>
      </c>
      <c r="S42" s="160"/>
      <c r="T42" s="160">
        <v>44</v>
      </c>
      <c r="U42" s="209"/>
      <c r="V42" s="210">
        <f>SUM(X42:AC42)</f>
        <v>12</v>
      </c>
      <c r="W42" s="160"/>
      <c r="X42" s="160">
        <v>8</v>
      </c>
      <c r="Y42" s="160"/>
      <c r="Z42" s="160">
        <v>4</v>
      </c>
      <c r="AA42" s="160"/>
      <c r="AB42" s="160"/>
      <c r="AC42" s="161"/>
      <c r="AD42" s="162">
        <v>78</v>
      </c>
      <c r="AE42" s="160"/>
      <c r="AF42" s="160"/>
      <c r="AG42" s="161"/>
      <c r="AH42" s="162"/>
      <c r="AI42" s="160"/>
      <c r="AJ42" s="160"/>
      <c r="AK42" s="160"/>
      <c r="AL42" s="160"/>
      <c r="AM42" s="160"/>
      <c r="AN42" s="160">
        <v>4</v>
      </c>
      <c r="AO42" s="161"/>
      <c r="AP42" s="162"/>
      <c r="AQ42" s="160"/>
      <c r="AR42" s="160"/>
      <c r="AS42" s="160"/>
      <c r="AT42" s="160"/>
      <c r="AU42" s="160"/>
      <c r="AV42" s="160">
        <v>8</v>
      </c>
      <c r="AW42" s="160"/>
      <c r="AX42" s="160"/>
      <c r="AY42" s="160">
        <v>4</v>
      </c>
      <c r="AZ42" s="160"/>
      <c r="BA42" s="202"/>
      <c r="BB42" s="203" t="s">
        <v>63</v>
      </c>
      <c r="BC42" s="204"/>
      <c r="BD42" s="204"/>
      <c r="BE42" s="204"/>
      <c r="BF42" s="204"/>
      <c r="BG42" s="205"/>
      <c r="BH42" s="123" t="s">
        <v>50</v>
      </c>
      <c r="BI42" s="89"/>
      <c r="BK42" s="90"/>
      <c r="BL42" s="89"/>
      <c r="BM42" s="89"/>
      <c r="BN42" s="90"/>
      <c r="BO42" s="90"/>
      <c r="BP42" s="90"/>
      <c r="BQ42" s="90"/>
      <c r="BR42" s="90"/>
      <c r="BS42" s="90"/>
      <c r="BT42" s="90"/>
      <c r="BU42" s="90"/>
      <c r="BV42" s="90"/>
    </row>
    <row r="43" spans="1:74" s="82" customFormat="1" ht="37.5" customHeight="1">
      <c r="A43" s="111">
        <v>12</v>
      </c>
      <c r="B43" s="188" t="s">
        <v>213</v>
      </c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98">
        <v>4</v>
      </c>
      <c r="Q43" s="199"/>
      <c r="R43" s="141">
        <f t="shared" si="0"/>
        <v>120</v>
      </c>
      <c r="S43" s="141"/>
      <c r="T43" s="200">
        <v>60</v>
      </c>
      <c r="U43" s="201"/>
      <c r="V43" s="194">
        <f t="shared" si="1"/>
        <v>18</v>
      </c>
      <c r="W43" s="141"/>
      <c r="X43" s="141">
        <v>10</v>
      </c>
      <c r="Y43" s="141"/>
      <c r="Z43" s="141"/>
      <c r="AA43" s="141"/>
      <c r="AB43" s="141">
        <v>8</v>
      </c>
      <c r="AC43" s="142"/>
      <c r="AD43" s="174">
        <f t="shared" si="2"/>
        <v>102</v>
      </c>
      <c r="AE43" s="141"/>
      <c r="AF43" s="141"/>
      <c r="AG43" s="142"/>
      <c r="AH43" s="143"/>
      <c r="AI43" s="141"/>
      <c r="AJ43" s="141"/>
      <c r="AK43" s="141"/>
      <c r="AL43" s="141"/>
      <c r="AM43" s="141"/>
      <c r="AN43" s="141">
        <v>2</v>
      </c>
      <c r="AO43" s="142"/>
      <c r="AP43" s="143">
        <v>10</v>
      </c>
      <c r="AQ43" s="141"/>
      <c r="AR43" s="141"/>
      <c r="AS43" s="141">
        <v>8</v>
      </c>
      <c r="AT43" s="141"/>
      <c r="AU43" s="141"/>
      <c r="AV43" s="141"/>
      <c r="AW43" s="141"/>
      <c r="AX43" s="141"/>
      <c r="AY43" s="141"/>
      <c r="AZ43" s="141"/>
      <c r="BA43" s="184"/>
      <c r="BB43" s="185" t="s">
        <v>61</v>
      </c>
      <c r="BC43" s="186"/>
      <c r="BD43" s="186"/>
      <c r="BE43" s="186"/>
      <c r="BF43" s="186"/>
      <c r="BG43" s="187"/>
      <c r="BH43" s="127" t="s">
        <v>50</v>
      </c>
      <c r="BI43" s="89"/>
      <c r="BK43" s="90"/>
      <c r="BL43" s="89"/>
      <c r="BM43" s="89"/>
      <c r="BN43" s="90"/>
      <c r="BO43" s="90"/>
      <c r="BP43" s="90"/>
      <c r="BQ43" s="90"/>
      <c r="BR43" s="90"/>
      <c r="BS43" s="90"/>
      <c r="BT43" s="90"/>
      <c r="BU43" s="90"/>
      <c r="BV43" s="90"/>
    </row>
    <row r="44" spans="1:74" s="34" customFormat="1" ht="28.5" customHeight="1">
      <c r="A44" s="111">
        <v>13</v>
      </c>
      <c r="B44" s="188" t="s">
        <v>162</v>
      </c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90">
        <v>4</v>
      </c>
      <c r="Q44" s="191"/>
      <c r="R44" s="141">
        <f t="shared" si="0"/>
        <v>120</v>
      </c>
      <c r="S44" s="141"/>
      <c r="T44" s="192">
        <v>60</v>
      </c>
      <c r="U44" s="193"/>
      <c r="V44" s="194">
        <f t="shared" si="1"/>
        <v>18</v>
      </c>
      <c r="W44" s="141"/>
      <c r="X44" s="183">
        <v>10</v>
      </c>
      <c r="Y44" s="183"/>
      <c r="Z44" s="183"/>
      <c r="AA44" s="183"/>
      <c r="AB44" s="183">
        <v>8</v>
      </c>
      <c r="AC44" s="195"/>
      <c r="AD44" s="174">
        <f t="shared" si="2"/>
        <v>102</v>
      </c>
      <c r="AE44" s="141"/>
      <c r="AF44" s="183"/>
      <c r="AG44" s="195"/>
      <c r="AH44" s="196"/>
      <c r="AI44" s="183"/>
      <c r="AJ44" s="183"/>
      <c r="AK44" s="183"/>
      <c r="AL44" s="183"/>
      <c r="AM44" s="183"/>
      <c r="AN44" s="183">
        <v>2</v>
      </c>
      <c r="AO44" s="195"/>
      <c r="AP44" s="196">
        <v>10</v>
      </c>
      <c r="AQ44" s="183"/>
      <c r="AR44" s="183"/>
      <c r="AS44" s="183">
        <v>8</v>
      </c>
      <c r="AT44" s="183"/>
      <c r="AU44" s="183"/>
      <c r="AV44" s="183"/>
      <c r="AW44" s="183"/>
      <c r="AX44" s="183"/>
      <c r="AY44" s="183"/>
      <c r="AZ44" s="183"/>
      <c r="BA44" s="197"/>
      <c r="BB44" s="185" t="s">
        <v>63</v>
      </c>
      <c r="BC44" s="186"/>
      <c r="BD44" s="186"/>
      <c r="BE44" s="186"/>
      <c r="BF44" s="186"/>
      <c r="BG44" s="187"/>
      <c r="BH44" s="127" t="s">
        <v>50</v>
      </c>
      <c r="BI44" s="85"/>
      <c r="BK44" s="86"/>
      <c r="BL44" s="85"/>
      <c r="BM44" s="85"/>
      <c r="BN44" s="86"/>
      <c r="BO44" s="86"/>
      <c r="BP44" s="86"/>
      <c r="BQ44" s="86"/>
      <c r="BR44" s="86"/>
      <c r="BS44" s="86"/>
      <c r="BT44" s="86"/>
      <c r="BU44" s="86"/>
      <c r="BV44" s="86"/>
    </row>
    <row r="45" spans="1:74" s="82" customFormat="1" ht="39" customHeight="1">
      <c r="A45" s="111">
        <v>14</v>
      </c>
      <c r="B45" s="188" t="s">
        <v>214</v>
      </c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98">
        <v>4</v>
      </c>
      <c r="Q45" s="199"/>
      <c r="R45" s="141">
        <f t="shared" ref="R45:R48" si="7">P45*30</f>
        <v>120</v>
      </c>
      <c r="S45" s="141"/>
      <c r="T45" s="200">
        <v>60</v>
      </c>
      <c r="U45" s="201"/>
      <c r="V45" s="194">
        <f t="shared" ref="V45:V46" si="8">SUM(X45:AC45)</f>
        <v>18</v>
      </c>
      <c r="W45" s="141"/>
      <c r="X45" s="141">
        <v>10</v>
      </c>
      <c r="Y45" s="141"/>
      <c r="Z45" s="141"/>
      <c r="AA45" s="141"/>
      <c r="AB45" s="141">
        <v>8</v>
      </c>
      <c r="AC45" s="142"/>
      <c r="AD45" s="174">
        <f t="shared" si="2"/>
        <v>102</v>
      </c>
      <c r="AE45" s="141"/>
      <c r="AF45" s="141"/>
      <c r="AG45" s="142"/>
      <c r="AH45" s="143"/>
      <c r="AI45" s="141"/>
      <c r="AJ45" s="141"/>
      <c r="AK45" s="141"/>
      <c r="AL45" s="141"/>
      <c r="AM45" s="141"/>
      <c r="AN45" s="141">
        <v>4</v>
      </c>
      <c r="AO45" s="142"/>
      <c r="AP45" s="143"/>
      <c r="AQ45" s="141"/>
      <c r="AR45" s="141"/>
      <c r="AS45" s="141"/>
      <c r="AT45" s="141"/>
      <c r="AU45" s="141"/>
      <c r="AV45" s="141">
        <v>10</v>
      </c>
      <c r="AW45" s="141"/>
      <c r="AX45" s="141"/>
      <c r="AY45" s="141">
        <v>8</v>
      </c>
      <c r="AZ45" s="141"/>
      <c r="BA45" s="184"/>
      <c r="BB45" s="185" t="s">
        <v>63</v>
      </c>
      <c r="BC45" s="186"/>
      <c r="BD45" s="186"/>
      <c r="BE45" s="186"/>
      <c r="BF45" s="186"/>
      <c r="BG45" s="187"/>
      <c r="BH45" s="127" t="s">
        <v>50</v>
      </c>
      <c r="BI45" s="89"/>
      <c r="BK45" s="90"/>
      <c r="BL45" s="89"/>
      <c r="BM45" s="89"/>
      <c r="BN45" s="90"/>
      <c r="BO45" s="90"/>
      <c r="BP45" s="90"/>
      <c r="BQ45" s="90"/>
      <c r="BR45" s="90"/>
      <c r="BS45" s="90"/>
      <c r="BT45" s="90"/>
      <c r="BU45" s="90"/>
      <c r="BV45" s="90"/>
    </row>
    <row r="46" spans="1:74" s="34" customFormat="1" ht="39.75" customHeight="1">
      <c r="A46" s="111">
        <v>15</v>
      </c>
      <c r="B46" s="188" t="s">
        <v>216</v>
      </c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90">
        <v>4</v>
      </c>
      <c r="Q46" s="191"/>
      <c r="R46" s="141">
        <f t="shared" si="7"/>
        <v>120</v>
      </c>
      <c r="S46" s="141"/>
      <c r="T46" s="192">
        <v>60</v>
      </c>
      <c r="U46" s="193"/>
      <c r="V46" s="194">
        <f t="shared" si="8"/>
        <v>18</v>
      </c>
      <c r="W46" s="141"/>
      <c r="X46" s="183">
        <v>10</v>
      </c>
      <c r="Y46" s="183"/>
      <c r="Z46" s="183"/>
      <c r="AA46" s="183"/>
      <c r="AB46" s="183">
        <v>8</v>
      </c>
      <c r="AC46" s="195"/>
      <c r="AD46" s="174">
        <f t="shared" si="2"/>
        <v>102</v>
      </c>
      <c r="AE46" s="141"/>
      <c r="AF46" s="183"/>
      <c r="AG46" s="195"/>
      <c r="AH46" s="196"/>
      <c r="AI46" s="183"/>
      <c r="AJ46" s="183"/>
      <c r="AK46" s="183"/>
      <c r="AL46" s="183"/>
      <c r="AM46" s="183"/>
      <c r="AN46" s="183">
        <v>4</v>
      </c>
      <c r="AO46" s="195"/>
      <c r="AP46" s="196"/>
      <c r="AQ46" s="183"/>
      <c r="AR46" s="183"/>
      <c r="AS46" s="183"/>
      <c r="AT46" s="183"/>
      <c r="AU46" s="183"/>
      <c r="AV46" s="183">
        <v>10</v>
      </c>
      <c r="AW46" s="183"/>
      <c r="AX46" s="183"/>
      <c r="AY46" s="183">
        <v>8</v>
      </c>
      <c r="AZ46" s="183"/>
      <c r="BA46" s="197"/>
      <c r="BB46" s="185" t="s">
        <v>66</v>
      </c>
      <c r="BC46" s="186"/>
      <c r="BD46" s="186"/>
      <c r="BE46" s="186"/>
      <c r="BF46" s="186"/>
      <c r="BG46" s="187"/>
      <c r="BH46" s="127" t="s">
        <v>50</v>
      </c>
      <c r="BI46" s="85"/>
      <c r="BK46" s="86"/>
      <c r="BL46" s="85"/>
      <c r="BM46" s="85"/>
      <c r="BN46" s="86"/>
      <c r="BO46" s="86"/>
      <c r="BP46" s="86"/>
      <c r="BQ46" s="86"/>
      <c r="BR46" s="86"/>
      <c r="BS46" s="86"/>
      <c r="BT46" s="86"/>
      <c r="BU46" s="86"/>
      <c r="BV46" s="86"/>
    </row>
    <row r="47" spans="1:74" s="34" customFormat="1" ht="15.75" customHeight="1">
      <c r="A47" s="111">
        <v>16</v>
      </c>
      <c r="B47" s="211" t="s">
        <v>167</v>
      </c>
      <c r="C47" s="212"/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198">
        <v>3</v>
      </c>
      <c r="Q47" s="199"/>
      <c r="R47" s="141">
        <f t="shared" si="7"/>
        <v>90</v>
      </c>
      <c r="S47" s="141"/>
      <c r="T47" s="200"/>
      <c r="U47" s="201"/>
      <c r="V47" s="241"/>
      <c r="W47" s="183"/>
      <c r="X47" s="141"/>
      <c r="Y47" s="141"/>
      <c r="Z47" s="141"/>
      <c r="AA47" s="141"/>
      <c r="AB47" s="141"/>
      <c r="AC47" s="142"/>
      <c r="AD47" s="174">
        <f t="shared" ref="AD47:AD48" si="9">R47-V47</f>
        <v>90</v>
      </c>
      <c r="AE47" s="141"/>
      <c r="AF47" s="141"/>
      <c r="AG47" s="142"/>
      <c r="AH47" s="143"/>
      <c r="AI47" s="141"/>
      <c r="AJ47" s="141"/>
      <c r="AK47" s="141"/>
      <c r="AL47" s="141"/>
      <c r="AM47" s="141"/>
      <c r="AN47" s="141">
        <v>4</v>
      </c>
      <c r="AO47" s="142"/>
      <c r="AP47" s="143"/>
      <c r="AQ47" s="141"/>
      <c r="AR47" s="141"/>
      <c r="AS47" s="141"/>
      <c r="AT47" s="141"/>
      <c r="AU47" s="141"/>
      <c r="AV47" s="141"/>
      <c r="AW47" s="141"/>
      <c r="AX47" s="141"/>
      <c r="AY47" s="141"/>
      <c r="AZ47" s="141"/>
      <c r="BA47" s="184"/>
      <c r="BB47" s="185" t="s">
        <v>61</v>
      </c>
      <c r="BC47" s="186"/>
      <c r="BD47" s="186"/>
      <c r="BE47" s="186"/>
      <c r="BF47" s="186"/>
      <c r="BG47" s="187"/>
      <c r="BH47" s="114" t="s">
        <v>50</v>
      </c>
      <c r="BI47" s="85"/>
      <c r="BK47" s="86"/>
      <c r="BL47" s="85"/>
      <c r="BM47" s="85"/>
      <c r="BN47" s="86"/>
      <c r="BO47" s="86"/>
      <c r="BP47" s="86"/>
      <c r="BQ47" s="86"/>
      <c r="BR47" s="86"/>
      <c r="BS47" s="86"/>
      <c r="BT47" s="86"/>
      <c r="BU47" s="86"/>
      <c r="BV47" s="86"/>
    </row>
    <row r="48" spans="1:74" s="34" customFormat="1" ht="15.75" customHeight="1" thickBot="1">
      <c r="A48" s="111">
        <v>17</v>
      </c>
      <c r="B48" s="216" t="s">
        <v>168</v>
      </c>
      <c r="C48" s="216"/>
      <c r="D48" s="216"/>
      <c r="E48" s="216"/>
      <c r="F48" s="216"/>
      <c r="G48" s="216"/>
      <c r="H48" s="216"/>
      <c r="I48" s="216"/>
      <c r="J48" s="216"/>
      <c r="K48" s="216"/>
      <c r="L48" s="216"/>
      <c r="M48" s="216"/>
      <c r="N48" s="216"/>
      <c r="O48" s="211"/>
      <c r="P48" s="236">
        <v>3</v>
      </c>
      <c r="Q48" s="237"/>
      <c r="R48" s="238">
        <f t="shared" si="7"/>
        <v>90</v>
      </c>
      <c r="S48" s="238"/>
      <c r="T48" s="239"/>
      <c r="U48" s="240"/>
      <c r="V48" s="241"/>
      <c r="W48" s="183"/>
      <c r="X48" s="183"/>
      <c r="Y48" s="183"/>
      <c r="Z48" s="183"/>
      <c r="AA48" s="183"/>
      <c r="AB48" s="183"/>
      <c r="AC48" s="195"/>
      <c r="AD48" s="281">
        <f t="shared" si="9"/>
        <v>90</v>
      </c>
      <c r="AE48" s="238"/>
      <c r="AF48" s="244"/>
      <c r="AG48" s="258"/>
      <c r="AH48" s="243"/>
      <c r="AI48" s="244"/>
      <c r="AJ48" s="244"/>
      <c r="AK48" s="244"/>
      <c r="AL48" s="244"/>
      <c r="AM48" s="244"/>
      <c r="AN48" s="244">
        <v>4</v>
      </c>
      <c r="AO48" s="258"/>
      <c r="AP48" s="243"/>
      <c r="AQ48" s="244"/>
      <c r="AR48" s="244"/>
      <c r="AS48" s="244"/>
      <c r="AT48" s="244"/>
      <c r="AU48" s="244"/>
      <c r="AV48" s="244"/>
      <c r="AW48" s="244"/>
      <c r="AX48" s="244"/>
      <c r="AY48" s="244"/>
      <c r="AZ48" s="244"/>
      <c r="BA48" s="245"/>
      <c r="BB48" s="185" t="s">
        <v>63</v>
      </c>
      <c r="BC48" s="186"/>
      <c r="BD48" s="186"/>
      <c r="BE48" s="186"/>
      <c r="BF48" s="186"/>
      <c r="BG48" s="187"/>
      <c r="BH48" s="115" t="s">
        <v>50</v>
      </c>
      <c r="BI48" s="85"/>
      <c r="BK48" s="86"/>
      <c r="BL48" s="85"/>
      <c r="BM48" s="85"/>
      <c r="BN48" s="86"/>
      <c r="BO48" s="86"/>
      <c r="BP48" s="86"/>
      <c r="BQ48" s="86"/>
      <c r="BR48" s="86"/>
      <c r="BS48" s="86"/>
      <c r="BT48" s="86"/>
      <c r="BU48" s="86"/>
      <c r="BV48" s="86"/>
    </row>
    <row r="49" spans="1:74" s="96" customFormat="1" ht="13.5" customHeight="1" thickBot="1">
      <c r="A49" s="175" t="s">
        <v>79</v>
      </c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7">
        <f>SUM(P32:Q48)</f>
        <v>60</v>
      </c>
      <c r="Q49" s="178"/>
      <c r="R49" s="179">
        <f t="shared" ref="R49" si="10">SUM(R32:S48)</f>
        <v>1800</v>
      </c>
      <c r="S49" s="180"/>
      <c r="T49" s="179">
        <f t="shared" ref="T49" si="11">SUM(T32:U48)</f>
        <v>800</v>
      </c>
      <c r="U49" s="180"/>
      <c r="V49" s="181">
        <f t="shared" ref="V49" si="12">SUM(V32:W48)</f>
        <v>232</v>
      </c>
      <c r="W49" s="182"/>
      <c r="X49" s="181">
        <f t="shared" ref="X49" si="13">SUM(X32:Y48)</f>
        <v>136</v>
      </c>
      <c r="Y49" s="182"/>
      <c r="Z49" s="181">
        <f t="shared" ref="Z49" si="14">SUM(Z32:AA48)</f>
        <v>38</v>
      </c>
      <c r="AA49" s="182"/>
      <c r="AB49" s="181">
        <f t="shared" ref="AB49" si="15">SUM(AB32:AC48)</f>
        <v>58</v>
      </c>
      <c r="AC49" s="182"/>
      <c r="AD49" s="179">
        <f t="shared" ref="AD49" si="16">SUM(AD32:AE48)</f>
        <v>1568</v>
      </c>
      <c r="AE49" s="180"/>
      <c r="AF49" s="179">
        <f t="shared" ref="AF49" si="17">SUM(AF32:AG48)</f>
        <v>0</v>
      </c>
      <c r="AG49" s="180"/>
      <c r="AH49" s="179">
        <f t="shared" ref="AH49" si="18">SUM(AH32:AI48)</f>
        <v>0</v>
      </c>
      <c r="AI49" s="180"/>
      <c r="AJ49" s="179">
        <f t="shared" ref="AJ49" si="19">SUM(AJ32:AK48)</f>
        <v>0</v>
      </c>
      <c r="AK49" s="180"/>
      <c r="AL49" s="179">
        <f>COUNTA(AL32:AM48)</f>
        <v>7</v>
      </c>
      <c r="AM49" s="180"/>
      <c r="AN49" s="179">
        <f>COUNTA(AN32:AO48)</f>
        <v>10</v>
      </c>
      <c r="AO49" s="180"/>
      <c r="AP49" s="144">
        <f>SUM(AP32:AR48)</f>
        <v>86</v>
      </c>
      <c r="AQ49" s="145"/>
      <c r="AR49" s="146"/>
      <c r="AS49" s="144">
        <f t="shared" ref="AS49" si="20">SUM(AS32:AU48)</f>
        <v>42</v>
      </c>
      <c r="AT49" s="145"/>
      <c r="AU49" s="146"/>
      <c r="AV49" s="144">
        <f t="shared" ref="AV49" si="21">SUM(AV32:AX48)</f>
        <v>78</v>
      </c>
      <c r="AW49" s="145"/>
      <c r="AX49" s="146"/>
      <c r="AY49" s="144">
        <f t="shared" ref="AY49" si="22">SUM(AY32:BA48)</f>
        <v>26</v>
      </c>
      <c r="AZ49" s="145"/>
      <c r="BA49" s="146"/>
      <c r="BB49" s="163"/>
      <c r="BC49" s="164"/>
      <c r="BD49" s="164"/>
      <c r="BE49" s="164"/>
      <c r="BF49" s="164"/>
      <c r="BG49" s="165"/>
      <c r="BH49" s="124"/>
      <c r="BI49" s="95"/>
      <c r="BK49" s="97"/>
      <c r="BL49" s="95"/>
      <c r="BM49" s="95"/>
      <c r="BN49" s="97"/>
      <c r="BO49" s="97"/>
      <c r="BP49" s="97"/>
      <c r="BQ49" s="97"/>
      <c r="BR49" s="97"/>
      <c r="BS49" s="97"/>
      <c r="BT49" s="97"/>
      <c r="BU49" s="97"/>
      <c r="BV49" s="97"/>
    </row>
    <row r="50" spans="1:74" ht="18" customHeight="1" thickBot="1">
      <c r="A50" s="247" t="s">
        <v>180</v>
      </c>
      <c r="B50" s="248"/>
      <c r="C50" s="248"/>
      <c r="D50" s="248"/>
      <c r="E50" s="248"/>
      <c r="F50" s="248"/>
      <c r="G50" s="248"/>
      <c r="H50" s="248"/>
      <c r="I50" s="248"/>
      <c r="J50" s="248"/>
      <c r="K50" s="248"/>
      <c r="L50" s="248"/>
      <c r="M50" s="248"/>
      <c r="N50" s="248"/>
      <c r="O50" s="248"/>
      <c r="P50" s="248"/>
      <c r="Q50" s="248"/>
      <c r="R50" s="248"/>
      <c r="S50" s="248"/>
      <c r="T50" s="248"/>
      <c r="U50" s="248"/>
      <c r="V50" s="248"/>
      <c r="W50" s="248"/>
      <c r="X50" s="248"/>
      <c r="Y50" s="248"/>
      <c r="Z50" s="248"/>
      <c r="AA50" s="248"/>
      <c r="AB50" s="248"/>
      <c r="AC50" s="248"/>
      <c r="AD50" s="249"/>
      <c r="AE50" s="249"/>
      <c r="AF50" s="249"/>
      <c r="AG50" s="249"/>
      <c r="AH50" s="248"/>
      <c r="AI50" s="248"/>
      <c r="AJ50" s="248"/>
      <c r="AK50" s="248"/>
      <c r="AL50" s="248"/>
      <c r="AM50" s="248"/>
      <c r="AN50" s="248"/>
      <c r="AO50" s="248"/>
      <c r="AP50" s="249"/>
      <c r="AQ50" s="249"/>
      <c r="AR50" s="249"/>
      <c r="AS50" s="249"/>
      <c r="AT50" s="249"/>
      <c r="AU50" s="249"/>
      <c r="AV50" s="249"/>
      <c r="AW50" s="249"/>
      <c r="AX50" s="249"/>
      <c r="AY50" s="249"/>
      <c r="AZ50" s="249"/>
      <c r="BA50" s="249"/>
      <c r="BB50" s="249"/>
      <c r="BC50" s="249"/>
      <c r="BD50" s="249"/>
      <c r="BE50" s="249"/>
      <c r="BF50" s="249"/>
      <c r="BG50" s="249"/>
      <c r="BH50" s="250"/>
      <c r="BI50" s="11"/>
      <c r="BJ50" s="1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</row>
    <row r="51" spans="1:74" s="52" customFormat="1" ht="12" customHeight="1">
      <c r="A51" s="122">
        <v>1</v>
      </c>
      <c r="B51" s="251" t="s">
        <v>94</v>
      </c>
      <c r="C51" s="251"/>
      <c r="D51" s="251"/>
      <c r="E51" s="251"/>
      <c r="F51" s="251"/>
      <c r="G51" s="251"/>
      <c r="H51" s="251"/>
      <c r="I51" s="251"/>
      <c r="J51" s="251"/>
      <c r="K51" s="251"/>
      <c r="L51" s="251"/>
      <c r="M51" s="251"/>
      <c r="N51" s="251"/>
      <c r="O51" s="252"/>
      <c r="P51" s="253">
        <v>4</v>
      </c>
      <c r="Q51" s="254"/>
      <c r="R51" s="227">
        <v>120</v>
      </c>
      <c r="S51" s="227"/>
      <c r="T51" s="263">
        <v>60</v>
      </c>
      <c r="U51" s="264"/>
      <c r="V51" s="265">
        <v>18</v>
      </c>
      <c r="W51" s="227"/>
      <c r="X51" s="227">
        <v>10</v>
      </c>
      <c r="Y51" s="227"/>
      <c r="Z51" s="227"/>
      <c r="AA51" s="227"/>
      <c r="AB51" s="227">
        <v>8</v>
      </c>
      <c r="AC51" s="246"/>
      <c r="AD51" s="268">
        <f>R51-V51</f>
        <v>102</v>
      </c>
      <c r="AE51" s="217"/>
      <c r="AF51" s="217"/>
      <c r="AG51" s="218"/>
      <c r="AH51" s="265"/>
      <c r="AI51" s="227"/>
      <c r="AJ51" s="227"/>
      <c r="AK51" s="227"/>
      <c r="AL51" s="227">
        <v>4</v>
      </c>
      <c r="AM51" s="227"/>
      <c r="AN51" s="227"/>
      <c r="AO51" s="246"/>
      <c r="AP51" s="255"/>
      <c r="AQ51" s="217"/>
      <c r="AR51" s="217"/>
      <c r="AS51" s="217"/>
      <c r="AT51" s="217"/>
      <c r="AU51" s="217"/>
      <c r="AV51" s="217">
        <v>14</v>
      </c>
      <c r="AW51" s="217"/>
      <c r="AX51" s="217"/>
      <c r="AY51" s="217">
        <v>4</v>
      </c>
      <c r="AZ51" s="217"/>
      <c r="BA51" s="266"/>
      <c r="BB51" s="267" t="s">
        <v>66</v>
      </c>
      <c r="BC51" s="186"/>
      <c r="BD51" s="186"/>
      <c r="BE51" s="186"/>
      <c r="BF51" s="186"/>
      <c r="BG51" s="187"/>
      <c r="BH51" s="113" t="s">
        <v>50</v>
      </c>
      <c r="BI51" s="53"/>
      <c r="BJ51" s="51">
        <f t="shared" ref="BJ51:BJ64" si="23">T51*0.3</f>
        <v>18</v>
      </c>
      <c r="BK51" s="51"/>
      <c r="BL51" s="53"/>
      <c r="BM51" s="53"/>
      <c r="BN51" s="51"/>
      <c r="BO51" s="51"/>
      <c r="BP51" s="51"/>
      <c r="BQ51" s="51"/>
      <c r="BR51" s="51"/>
      <c r="BS51" s="51"/>
      <c r="BT51" s="51"/>
      <c r="BU51" s="51"/>
      <c r="BV51" s="51"/>
    </row>
    <row r="52" spans="1:74" s="52" customFormat="1" ht="18.75" customHeight="1">
      <c r="A52" s="120">
        <v>2</v>
      </c>
      <c r="B52" s="232" t="s">
        <v>89</v>
      </c>
      <c r="C52" s="233"/>
      <c r="D52" s="233"/>
      <c r="E52" s="233"/>
      <c r="F52" s="233"/>
      <c r="G52" s="233"/>
      <c r="H52" s="233"/>
      <c r="I52" s="233"/>
      <c r="J52" s="233"/>
      <c r="K52" s="233"/>
      <c r="L52" s="233"/>
      <c r="M52" s="233"/>
      <c r="N52" s="233"/>
      <c r="O52" s="234"/>
      <c r="P52" s="235">
        <v>5</v>
      </c>
      <c r="Q52" s="139"/>
      <c r="R52" s="140">
        <f t="shared" ref="R52" si="24">P52*30</f>
        <v>150</v>
      </c>
      <c r="S52" s="139"/>
      <c r="T52" s="140">
        <v>74</v>
      </c>
      <c r="U52" s="242"/>
      <c r="V52" s="138">
        <f t="shared" ref="V52" si="25">X52+Z52+AB52</f>
        <v>24</v>
      </c>
      <c r="W52" s="139"/>
      <c r="X52" s="140">
        <v>14</v>
      </c>
      <c r="Y52" s="139"/>
      <c r="Z52" s="140"/>
      <c r="AA52" s="139"/>
      <c r="AB52" s="140">
        <v>10</v>
      </c>
      <c r="AC52" s="156"/>
      <c r="AD52" s="157">
        <f t="shared" ref="AD52" si="26">R52-V52</f>
        <v>126</v>
      </c>
      <c r="AE52" s="133"/>
      <c r="AF52" s="134"/>
      <c r="AG52" s="137"/>
      <c r="AH52" s="138"/>
      <c r="AI52" s="139"/>
      <c r="AJ52" s="140"/>
      <c r="AK52" s="139"/>
      <c r="AL52" s="140">
        <v>4</v>
      </c>
      <c r="AM52" s="139"/>
      <c r="AN52" s="140"/>
      <c r="AO52" s="156"/>
      <c r="AP52" s="235"/>
      <c r="AQ52" s="139"/>
      <c r="AR52" s="139"/>
      <c r="AS52" s="140"/>
      <c r="AT52" s="139"/>
      <c r="AU52" s="139"/>
      <c r="AV52" s="140">
        <v>14</v>
      </c>
      <c r="AW52" s="139"/>
      <c r="AX52" s="139"/>
      <c r="AY52" s="140">
        <v>10</v>
      </c>
      <c r="AZ52" s="139"/>
      <c r="BA52" s="156"/>
      <c r="BB52" s="157" t="s">
        <v>66</v>
      </c>
      <c r="BC52" s="158"/>
      <c r="BD52" s="158"/>
      <c r="BE52" s="158"/>
      <c r="BF52" s="158"/>
      <c r="BG52" s="137"/>
      <c r="BH52" s="105" t="s">
        <v>50</v>
      </c>
      <c r="BI52" s="53"/>
      <c r="BJ52" s="51">
        <f t="shared" si="23"/>
        <v>22.2</v>
      </c>
      <c r="BK52" s="51"/>
      <c r="BL52" s="53"/>
      <c r="BM52" s="53"/>
      <c r="BN52" s="51"/>
      <c r="BO52" s="51"/>
      <c r="BP52" s="51"/>
      <c r="BQ52" s="51"/>
      <c r="BR52" s="51"/>
      <c r="BS52" s="51"/>
      <c r="BT52" s="51"/>
      <c r="BU52" s="51"/>
      <c r="BV52" s="51"/>
    </row>
    <row r="53" spans="1:74" s="52" customFormat="1" ht="12" customHeight="1">
      <c r="A53" s="120">
        <v>3</v>
      </c>
      <c r="B53" s="232" t="s">
        <v>86</v>
      </c>
      <c r="C53" s="233"/>
      <c r="D53" s="233"/>
      <c r="E53" s="233"/>
      <c r="F53" s="233"/>
      <c r="G53" s="233"/>
      <c r="H53" s="233"/>
      <c r="I53" s="233"/>
      <c r="J53" s="233"/>
      <c r="K53" s="233"/>
      <c r="L53" s="233"/>
      <c r="M53" s="233"/>
      <c r="N53" s="233"/>
      <c r="O53" s="234"/>
      <c r="P53" s="235">
        <v>5</v>
      </c>
      <c r="Q53" s="139"/>
      <c r="R53" s="140">
        <f t="shared" ref="R53" si="27">P53*30</f>
        <v>150</v>
      </c>
      <c r="S53" s="139"/>
      <c r="T53" s="280" t="s">
        <v>75</v>
      </c>
      <c r="U53" s="242"/>
      <c r="V53" s="267">
        <f t="shared" ref="V53:V57" si="28">X53+Z53+AB53</f>
        <v>22</v>
      </c>
      <c r="W53" s="186"/>
      <c r="X53" s="140">
        <v>12</v>
      </c>
      <c r="Y53" s="139"/>
      <c r="Z53" s="140"/>
      <c r="AA53" s="139"/>
      <c r="AB53" s="140">
        <v>10</v>
      </c>
      <c r="AC53" s="156"/>
      <c r="AD53" s="157">
        <f t="shared" ref="AD53:AD61" si="29">R53-V53</f>
        <v>128</v>
      </c>
      <c r="AE53" s="133"/>
      <c r="AF53" s="134"/>
      <c r="AG53" s="137"/>
      <c r="AH53" s="138"/>
      <c r="AI53" s="139"/>
      <c r="AJ53" s="140"/>
      <c r="AK53" s="139"/>
      <c r="AL53" s="140">
        <v>2</v>
      </c>
      <c r="AM53" s="139"/>
      <c r="AN53" s="140"/>
      <c r="AO53" s="156"/>
      <c r="AP53" s="157">
        <v>22</v>
      </c>
      <c r="AQ53" s="158"/>
      <c r="AR53" s="133"/>
      <c r="AS53" s="134"/>
      <c r="AT53" s="158"/>
      <c r="AU53" s="133"/>
      <c r="AV53" s="134"/>
      <c r="AW53" s="158"/>
      <c r="AX53" s="133"/>
      <c r="AY53" s="134"/>
      <c r="AZ53" s="158"/>
      <c r="BA53" s="135"/>
      <c r="BB53" s="132" t="s">
        <v>61</v>
      </c>
      <c r="BC53" s="158"/>
      <c r="BD53" s="158"/>
      <c r="BE53" s="158"/>
      <c r="BF53" s="158"/>
      <c r="BG53" s="137"/>
      <c r="BH53" s="105" t="s">
        <v>50</v>
      </c>
      <c r="BI53" s="53"/>
      <c r="BJ53" s="51">
        <f t="shared" si="23"/>
        <v>22.2</v>
      </c>
      <c r="BK53" s="51"/>
      <c r="BL53" s="53"/>
      <c r="BM53" s="53"/>
      <c r="BN53" s="51"/>
      <c r="BO53" s="51"/>
      <c r="BP53" s="51"/>
      <c r="BQ53" s="51"/>
      <c r="BR53" s="51"/>
      <c r="BS53" s="51"/>
      <c r="BT53" s="51"/>
      <c r="BU53" s="51"/>
      <c r="BV53" s="51"/>
    </row>
    <row r="54" spans="1:74" s="59" customFormat="1" ht="12" customHeight="1">
      <c r="A54" s="120">
        <v>4</v>
      </c>
      <c r="B54" s="408" t="s">
        <v>98</v>
      </c>
      <c r="C54" s="408"/>
      <c r="D54" s="408"/>
      <c r="E54" s="408"/>
      <c r="F54" s="408"/>
      <c r="G54" s="408"/>
      <c r="H54" s="408"/>
      <c r="I54" s="408"/>
      <c r="J54" s="408"/>
      <c r="K54" s="408"/>
      <c r="L54" s="408"/>
      <c r="M54" s="408"/>
      <c r="N54" s="408"/>
      <c r="O54" s="409"/>
      <c r="P54" s="410">
        <v>3</v>
      </c>
      <c r="Q54" s="411"/>
      <c r="R54" s="140">
        <f t="shared" ref="R54:R63" si="30">P54*30</f>
        <v>90</v>
      </c>
      <c r="S54" s="139"/>
      <c r="T54" s="411" t="s">
        <v>52</v>
      </c>
      <c r="U54" s="412"/>
      <c r="V54" s="267">
        <f t="shared" si="28"/>
        <v>12</v>
      </c>
      <c r="W54" s="186"/>
      <c r="X54" s="186">
        <v>8</v>
      </c>
      <c r="Y54" s="186"/>
      <c r="Z54" s="186">
        <v>4</v>
      </c>
      <c r="AA54" s="186"/>
      <c r="AB54" s="186"/>
      <c r="AC54" s="348"/>
      <c r="AD54" s="157">
        <f t="shared" si="29"/>
        <v>78</v>
      </c>
      <c r="AE54" s="133"/>
      <c r="AF54" s="186"/>
      <c r="AG54" s="187"/>
      <c r="AH54" s="267"/>
      <c r="AI54" s="186"/>
      <c r="AJ54" s="186"/>
      <c r="AK54" s="186"/>
      <c r="AL54" s="186">
        <v>4</v>
      </c>
      <c r="AM54" s="186"/>
      <c r="AN54" s="186"/>
      <c r="AO54" s="348"/>
      <c r="AP54" s="185"/>
      <c r="AQ54" s="186"/>
      <c r="AR54" s="186"/>
      <c r="AS54" s="186"/>
      <c r="AT54" s="186"/>
      <c r="AU54" s="186"/>
      <c r="AV54" s="186">
        <v>8</v>
      </c>
      <c r="AW54" s="186"/>
      <c r="AX54" s="186"/>
      <c r="AY54" s="186">
        <v>4</v>
      </c>
      <c r="AZ54" s="186"/>
      <c r="BA54" s="348"/>
      <c r="BB54" s="267" t="s">
        <v>63</v>
      </c>
      <c r="BC54" s="186"/>
      <c r="BD54" s="186"/>
      <c r="BE54" s="186"/>
      <c r="BF54" s="186"/>
      <c r="BG54" s="187"/>
      <c r="BH54" s="58"/>
      <c r="BI54" s="54"/>
      <c r="BK54" s="60"/>
      <c r="BL54" s="54"/>
      <c r="BM54" s="54"/>
      <c r="BN54" s="60"/>
      <c r="BO54" s="60"/>
      <c r="BP54" s="60"/>
      <c r="BQ54" s="60"/>
      <c r="BR54" s="60"/>
      <c r="BS54" s="60"/>
      <c r="BT54" s="60"/>
      <c r="BU54" s="60"/>
      <c r="BV54" s="60"/>
    </row>
    <row r="55" spans="1:74" s="59" customFormat="1" ht="12" customHeight="1">
      <c r="A55" s="120">
        <v>5</v>
      </c>
      <c r="B55" s="421" t="s">
        <v>90</v>
      </c>
      <c r="C55" s="421"/>
      <c r="D55" s="421"/>
      <c r="E55" s="421"/>
      <c r="F55" s="421"/>
      <c r="G55" s="421"/>
      <c r="H55" s="421"/>
      <c r="I55" s="421"/>
      <c r="J55" s="421"/>
      <c r="K55" s="421"/>
      <c r="L55" s="421"/>
      <c r="M55" s="421"/>
      <c r="N55" s="421"/>
      <c r="O55" s="422"/>
      <c r="P55" s="203">
        <v>3</v>
      </c>
      <c r="Q55" s="423"/>
      <c r="R55" s="140">
        <f t="shared" si="30"/>
        <v>90</v>
      </c>
      <c r="S55" s="139"/>
      <c r="T55" s="423" t="s">
        <v>52</v>
      </c>
      <c r="U55" s="424"/>
      <c r="V55" s="420">
        <f t="shared" ref="V55:V56" si="31">SUM(X55:AC55)</f>
        <v>12</v>
      </c>
      <c r="W55" s="204"/>
      <c r="X55" s="204">
        <v>8</v>
      </c>
      <c r="Y55" s="204"/>
      <c r="Z55" s="204"/>
      <c r="AA55" s="204"/>
      <c r="AB55" s="204">
        <v>4</v>
      </c>
      <c r="AC55" s="419"/>
      <c r="AD55" s="425" t="s">
        <v>207</v>
      </c>
      <c r="AE55" s="204"/>
      <c r="AF55" s="204"/>
      <c r="AG55" s="205"/>
      <c r="AH55" s="420"/>
      <c r="AI55" s="204"/>
      <c r="AJ55" s="204"/>
      <c r="AK55" s="204"/>
      <c r="AL55" s="204">
        <v>4</v>
      </c>
      <c r="AM55" s="204"/>
      <c r="AN55" s="204"/>
      <c r="AO55" s="419"/>
      <c r="AP55" s="203"/>
      <c r="AQ55" s="204"/>
      <c r="AR55" s="204"/>
      <c r="AS55" s="204"/>
      <c r="AT55" s="204"/>
      <c r="AU55" s="204"/>
      <c r="AV55" s="204">
        <v>12</v>
      </c>
      <c r="AW55" s="204"/>
      <c r="AX55" s="204"/>
      <c r="AY55" s="204"/>
      <c r="AZ55" s="204"/>
      <c r="BA55" s="419"/>
      <c r="BB55" s="420" t="s">
        <v>66</v>
      </c>
      <c r="BC55" s="204"/>
      <c r="BD55" s="204"/>
      <c r="BE55" s="204"/>
      <c r="BF55" s="204"/>
      <c r="BG55" s="205"/>
      <c r="BH55" s="116" t="s">
        <v>50</v>
      </c>
      <c r="BI55" s="54"/>
      <c r="BK55" s="60"/>
      <c r="BL55" s="54"/>
      <c r="BM55" s="54"/>
      <c r="BN55" s="60"/>
      <c r="BO55" s="60"/>
      <c r="BP55" s="60"/>
      <c r="BQ55" s="60"/>
      <c r="BR55" s="60"/>
      <c r="BS55" s="60"/>
      <c r="BT55" s="60"/>
      <c r="BU55" s="60"/>
      <c r="BV55" s="60"/>
    </row>
    <row r="56" spans="1:74" s="59" customFormat="1" ht="12" customHeight="1">
      <c r="A56" s="120">
        <v>6</v>
      </c>
      <c r="B56" s="421" t="s">
        <v>78</v>
      </c>
      <c r="C56" s="421"/>
      <c r="D56" s="421"/>
      <c r="E56" s="421"/>
      <c r="F56" s="421"/>
      <c r="G56" s="421"/>
      <c r="H56" s="421"/>
      <c r="I56" s="421"/>
      <c r="J56" s="421"/>
      <c r="K56" s="421"/>
      <c r="L56" s="421"/>
      <c r="M56" s="421"/>
      <c r="N56" s="421"/>
      <c r="O56" s="422"/>
      <c r="P56" s="203">
        <v>3.5</v>
      </c>
      <c r="Q56" s="423"/>
      <c r="R56" s="140">
        <f t="shared" si="30"/>
        <v>105</v>
      </c>
      <c r="S56" s="139"/>
      <c r="T56" s="423" t="s">
        <v>70</v>
      </c>
      <c r="U56" s="424"/>
      <c r="V56" s="420">
        <f t="shared" si="31"/>
        <v>14</v>
      </c>
      <c r="W56" s="204"/>
      <c r="X56" s="204">
        <v>10</v>
      </c>
      <c r="Y56" s="204"/>
      <c r="Z56" s="204"/>
      <c r="AA56" s="204"/>
      <c r="AB56" s="204">
        <v>4</v>
      </c>
      <c r="AC56" s="419"/>
      <c r="AD56" s="425" t="s">
        <v>207</v>
      </c>
      <c r="AE56" s="204"/>
      <c r="AF56" s="204"/>
      <c r="AG56" s="205"/>
      <c r="AH56" s="420"/>
      <c r="AI56" s="204"/>
      <c r="AJ56" s="204"/>
      <c r="AK56" s="204"/>
      <c r="AL56" s="204">
        <v>4</v>
      </c>
      <c r="AM56" s="204"/>
      <c r="AN56" s="204"/>
      <c r="AO56" s="419"/>
      <c r="AP56" s="203"/>
      <c r="AQ56" s="204"/>
      <c r="AR56" s="204"/>
      <c r="AS56" s="204"/>
      <c r="AT56" s="204"/>
      <c r="AU56" s="204"/>
      <c r="AV56" s="204">
        <v>14</v>
      </c>
      <c r="AW56" s="204"/>
      <c r="AX56" s="204"/>
      <c r="AY56" s="204"/>
      <c r="AZ56" s="204"/>
      <c r="BA56" s="419"/>
      <c r="BB56" s="420" t="s">
        <v>61</v>
      </c>
      <c r="BC56" s="204"/>
      <c r="BD56" s="204"/>
      <c r="BE56" s="204"/>
      <c r="BF56" s="204"/>
      <c r="BG56" s="205"/>
      <c r="BH56" s="116" t="s">
        <v>50</v>
      </c>
      <c r="BI56" s="54"/>
      <c r="BK56" s="60"/>
      <c r="BL56" s="54"/>
      <c r="BM56" s="54"/>
      <c r="BN56" s="60"/>
      <c r="BO56" s="60"/>
      <c r="BP56" s="60"/>
      <c r="BQ56" s="60"/>
      <c r="BR56" s="60"/>
      <c r="BS56" s="60"/>
      <c r="BT56" s="60"/>
      <c r="BU56" s="60"/>
      <c r="BV56" s="60"/>
    </row>
    <row r="57" spans="1:74" s="59" customFormat="1" ht="12" customHeight="1">
      <c r="A57" s="120">
        <v>7</v>
      </c>
      <c r="B57" s="408" t="s">
        <v>95</v>
      </c>
      <c r="C57" s="408"/>
      <c r="D57" s="408"/>
      <c r="E57" s="408"/>
      <c r="F57" s="408"/>
      <c r="G57" s="408"/>
      <c r="H57" s="408"/>
      <c r="I57" s="408"/>
      <c r="J57" s="408"/>
      <c r="K57" s="408"/>
      <c r="L57" s="408"/>
      <c r="M57" s="408"/>
      <c r="N57" s="408"/>
      <c r="O57" s="409"/>
      <c r="P57" s="413">
        <v>5</v>
      </c>
      <c r="Q57" s="410"/>
      <c r="R57" s="414">
        <f t="shared" si="30"/>
        <v>150</v>
      </c>
      <c r="S57" s="235"/>
      <c r="T57" s="412" t="s">
        <v>75</v>
      </c>
      <c r="U57" s="442"/>
      <c r="V57" s="267">
        <f t="shared" si="28"/>
        <v>24</v>
      </c>
      <c r="W57" s="186"/>
      <c r="X57" s="186">
        <v>14</v>
      </c>
      <c r="Y57" s="186"/>
      <c r="Z57" s="186"/>
      <c r="AA57" s="186"/>
      <c r="AB57" s="186">
        <v>10</v>
      </c>
      <c r="AC57" s="348"/>
      <c r="AD57" s="415">
        <f t="shared" si="29"/>
        <v>126</v>
      </c>
      <c r="AE57" s="416"/>
      <c r="AF57" s="417"/>
      <c r="AG57" s="349"/>
      <c r="AH57" s="267"/>
      <c r="AI57" s="186"/>
      <c r="AJ57" s="186"/>
      <c r="AK57" s="186"/>
      <c r="AL57" s="186">
        <v>2</v>
      </c>
      <c r="AM57" s="186"/>
      <c r="AN57" s="186"/>
      <c r="AO57" s="348"/>
      <c r="AP57" s="349">
        <v>24</v>
      </c>
      <c r="AQ57" s="349"/>
      <c r="AR57" s="185"/>
      <c r="AS57" s="187"/>
      <c r="AT57" s="349"/>
      <c r="AU57" s="185"/>
      <c r="AV57" s="187"/>
      <c r="AW57" s="349"/>
      <c r="AX57" s="185"/>
      <c r="AY57" s="187"/>
      <c r="AZ57" s="349"/>
      <c r="BA57" s="350"/>
      <c r="BB57" s="351" t="s">
        <v>63</v>
      </c>
      <c r="BC57" s="349"/>
      <c r="BD57" s="349"/>
      <c r="BE57" s="349"/>
      <c r="BF57" s="349"/>
      <c r="BG57" s="349"/>
      <c r="BH57" s="106" t="s">
        <v>50</v>
      </c>
      <c r="BI57" s="54"/>
      <c r="BK57" s="60"/>
      <c r="BL57" s="54"/>
      <c r="BM57" s="54"/>
      <c r="BN57" s="60"/>
      <c r="BO57" s="60"/>
      <c r="BP57" s="60"/>
      <c r="BQ57" s="60"/>
      <c r="BR57" s="60"/>
      <c r="BS57" s="60"/>
      <c r="BT57" s="60"/>
      <c r="BU57" s="60"/>
      <c r="BV57" s="60"/>
    </row>
    <row r="58" spans="1:74" s="59" customFormat="1" ht="39" customHeight="1">
      <c r="A58" s="120">
        <v>8</v>
      </c>
      <c r="B58" s="440" t="s">
        <v>211</v>
      </c>
      <c r="C58" s="440"/>
      <c r="D58" s="440"/>
      <c r="E58" s="440"/>
      <c r="F58" s="440"/>
      <c r="G58" s="440"/>
      <c r="H58" s="440"/>
      <c r="I58" s="440"/>
      <c r="J58" s="440"/>
      <c r="K58" s="440"/>
      <c r="L58" s="440"/>
      <c r="M58" s="440"/>
      <c r="N58" s="440"/>
      <c r="O58" s="441"/>
      <c r="P58" s="210">
        <v>3</v>
      </c>
      <c r="Q58" s="208"/>
      <c r="R58" s="160">
        <v>90</v>
      </c>
      <c r="S58" s="160"/>
      <c r="T58" s="160">
        <v>44</v>
      </c>
      <c r="U58" s="454"/>
      <c r="V58" s="162">
        <f>SUM(X58:AC58)</f>
        <v>12</v>
      </c>
      <c r="W58" s="160"/>
      <c r="X58" s="160">
        <v>8</v>
      </c>
      <c r="Y58" s="160"/>
      <c r="Z58" s="160">
        <v>4</v>
      </c>
      <c r="AA58" s="160"/>
      <c r="AB58" s="160"/>
      <c r="AC58" s="202"/>
      <c r="AD58" s="210">
        <f>R58-V58</f>
        <v>78</v>
      </c>
      <c r="AE58" s="160"/>
      <c r="AF58" s="160"/>
      <c r="AG58" s="161"/>
      <c r="AH58" s="162"/>
      <c r="AI58" s="160"/>
      <c r="AJ58" s="160"/>
      <c r="AK58" s="160"/>
      <c r="AL58" s="160"/>
      <c r="AM58" s="160"/>
      <c r="AN58" s="160">
        <v>2</v>
      </c>
      <c r="AO58" s="202"/>
      <c r="AP58" s="210">
        <v>8</v>
      </c>
      <c r="AQ58" s="160"/>
      <c r="AR58" s="160"/>
      <c r="AS58" s="160">
        <v>4</v>
      </c>
      <c r="AT58" s="160"/>
      <c r="AU58" s="160"/>
      <c r="AV58" s="160"/>
      <c r="AW58" s="160"/>
      <c r="AX58" s="160"/>
      <c r="AY58" s="160"/>
      <c r="AZ58" s="160"/>
      <c r="BA58" s="202"/>
      <c r="BB58" s="428" t="s">
        <v>64</v>
      </c>
      <c r="BC58" s="429"/>
      <c r="BD58" s="429"/>
      <c r="BE58" s="429"/>
      <c r="BF58" s="429"/>
      <c r="BG58" s="430"/>
      <c r="BH58" s="116" t="s">
        <v>50</v>
      </c>
      <c r="BI58" s="54"/>
      <c r="BK58" s="60"/>
      <c r="BL58" s="58" t="s">
        <v>151</v>
      </c>
      <c r="BM58" s="54"/>
      <c r="BN58" s="60"/>
      <c r="BO58" s="60"/>
      <c r="BP58" s="60"/>
      <c r="BQ58" s="60"/>
      <c r="BR58" s="60"/>
      <c r="BS58" s="60"/>
      <c r="BT58" s="60"/>
      <c r="BU58" s="60"/>
      <c r="BV58" s="60"/>
    </row>
    <row r="59" spans="1:74" s="59" customFormat="1" ht="43.5" customHeight="1">
      <c r="A59" s="120">
        <v>9</v>
      </c>
      <c r="B59" s="440" t="s">
        <v>212</v>
      </c>
      <c r="C59" s="440"/>
      <c r="D59" s="440"/>
      <c r="E59" s="440"/>
      <c r="F59" s="440"/>
      <c r="G59" s="440"/>
      <c r="H59" s="440"/>
      <c r="I59" s="440"/>
      <c r="J59" s="440"/>
      <c r="K59" s="440"/>
      <c r="L59" s="440"/>
      <c r="M59" s="440"/>
      <c r="N59" s="440"/>
      <c r="O59" s="441"/>
      <c r="P59" s="210">
        <v>3</v>
      </c>
      <c r="Q59" s="208"/>
      <c r="R59" s="160">
        <v>90</v>
      </c>
      <c r="S59" s="160"/>
      <c r="T59" s="160">
        <v>44</v>
      </c>
      <c r="U59" s="454"/>
      <c r="V59" s="162">
        <f>SUM(X59:AC59)</f>
        <v>12</v>
      </c>
      <c r="W59" s="160"/>
      <c r="X59" s="160">
        <v>8</v>
      </c>
      <c r="Y59" s="160"/>
      <c r="Z59" s="160">
        <v>4</v>
      </c>
      <c r="AA59" s="160"/>
      <c r="AB59" s="160"/>
      <c r="AC59" s="202"/>
      <c r="AD59" s="210">
        <f>R59-V59</f>
        <v>78</v>
      </c>
      <c r="AE59" s="160"/>
      <c r="AF59" s="160"/>
      <c r="AG59" s="161"/>
      <c r="AH59" s="162"/>
      <c r="AI59" s="160"/>
      <c r="AJ59" s="160"/>
      <c r="AK59" s="160"/>
      <c r="AL59" s="160"/>
      <c r="AM59" s="160"/>
      <c r="AN59" s="160">
        <v>4</v>
      </c>
      <c r="AO59" s="202"/>
      <c r="AP59" s="210"/>
      <c r="AQ59" s="160"/>
      <c r="AR59" s="160"/>
      <c r="AS59" s="160"/>
      <c r="AT59" s="160"/>
      <c r="AU59" s="160"/>
      <c r="AV59" s="160">
        <v>8</v>
      </c>
      <c r="AW59" s="160"/>
      <c r="AX59" s="160"/>
      <c r="AY59" s="160">
        <v>4</v>
      </c>
      <c r="AZ59" s="160"/>
      <c r="BA59" s="202"/>
      <c r="BB59" s="434" t="s">
        <v>66</v>
      </c>
      <c r="BC59" s="435"/>
      <c r="BD59" s="435"/>
      <c r="BE59" s="435"/>
      <c r="BF59" s="435"/>
      <c r="BG59" s="435"/>
      <c r="BH59" s="123" t="s">
        <v>50</v>
      </c>
      <c r="BI59" s="54"/>
      <c r="BK59" s="60"/>
      <c r="BL59" s="58" t="s">
        <v>151</v>
      </c>
      <c r="BM59" s="54"/>
      <c r="BN59" s="60"/>
      <c r="BO59" s="60"/>
      <c r="BP59" s="60"/>
      <c r="BQ59" s="60"/>
      <c r="BR59" s="60"/>
      <c r="BS59" s="60"/>
      <c r="BT59" s="60"/>
      <c r="BU59" s="60"/>
      <c r="BV59" s="60"/>
    </row>
    <row r="60" spans="1:74" s="59" customFormat="1" ht="33.75" customHeight="1">
      <c r="A60" s="120">
        <v>10</v>
      </c>
      <c r="B60" s="437" t="s">
        <v>217</v>
      </c>
      <c r="C60" s="438"/>
      <c r="D60" s="438"/>
      <c r="E60" s="438"/>
      <c r="F60" s="438"/>
      <c r="G60" s="438"/>
      <c r="H60" s="438"/>
      <c r="I60" s="438"/>
      <c r="J60" s="438"/>
      <c r="K60" s="438"/>
      <c r="L60" s="438"/>
      <c r="M60" s="438"/>
      <c r="N60" s="438"/>
      <c r="O60" s="439"/>
      <c r="P60" s="436">
        <v>4</v>
      </c>
      <c r="Q60" s="210"/>
      <c r="R60" s="414">
        <f t="shared" ref="R60" si="32">P60*30</f>
        <v>120</v>
      </c>
      <c r="S60" s="235"/>
      <c r="T60" s="161">
        <v>60</v>
      </c>
      <c r="U60" s="427"/>
      <c r="V60" s="431">
        <f t="shared" ref="V60" si="33">SUM(X60:AC60)</f>
        <v>18</v>
      </c>
      <c r="W60" s="203"/>
      <c r="X60" s="161">
        <v>10</v>
      </c>
      <c r="Y60" s="210"/>
      <c r="Z60" s="161"/>
      <c r="AA60" s="210"/>
      <c r="AB60" s="161">
        <v>8</v>
      </c>
      <c r="AC60" s="427"/>
      <c r="AD60" s="436">
        <v>102</v>
      </c>
      <c r="AE60" s="210"/>
      <c r="AF60" s="161"/>
      <c r="AG60" s="427"/>
      <c r="AH60" s="436"/>
      <c r="AI60" s="210"/>
      <c r="AJ60" s="161"/>
      <c r="AK60" s="210"/>
      <c r="AL60" s="161"/>
      <c r="AM60" s="210"/>
      <c r="AN60" s="161">
        <v>2</v>
      </c>
      <c r="AO60" s="427"/>
      <c r="AP60" s="436">
        <v>6</v>
      </c>
      <c r="AQ60" s="426"/>
      <c r="AR60" s="210"/>
      <c r="AS60" s="161">
        <v>12</v>
      </c>
      <c r="AT60" s="426"/>
      <c r="AU60" s="210"/>
      <c r="AV60" s="161"/>
      <c r="AW60" s="426"/>
      <c r="AX60" s="210"/>
      <c r="AY60" s="161"/>
      <c r="AZ60" s="426"/>
      <c r="BA60" s="427"/>
      <c r="BB60" s="431" t="s">
        <v>64</v>
      </c>
      <c r="BC60" s="432"/>
      <c r="BD60" s="432"/>
      <c r="BE60" s="432"/>
      <c r="BF60" s="432"/>
      <c r="BG60" s="433"/>
      <c r="BH60" s="123" t="s">
        <v>50</v>
      </c>
      <c r="BI60" s="54"/>
      <c r="BK60" s="60"/>
      <c r="BL60" s="58" t="s">
        <v>152</v>
      </c>
      <c r="BM60" s="54"/>
      <c r="BN60" s="60"/>
      <c r="BO60" s="60"/>
      <c r="BP60" s="60"/>
      <c r="BQ60" s="60"/>
      <c r="BR60" s="60"/>
      <c r="BS60" s="60"/>
      <c r="BT60" s="60"/>
      <c r="BU60" s="60"/>
      <c r="BV60" s="60"/>
    </row>
    <row r="61" spans="1:74" s="59" customFormat="1" ht="41.25" customHeight="1">
      <c r="A61" s="120">
        <v>11</v>
      </c>
      <c r="B61" s="451" t="s">
        <v>215</v>
      </c>
      <c r="C61" s="451"/>
      <c r="D61" s="451"/>
      <c r="E61" s="451"/>
      <c r="F61" s="451"/>
      <c r="G61" s="451"/>
      <c r="H61" s="451"/>
      <c r="I61" s="451"/>
      <c r="J61" s="451"/>
      <c r="K61" s="451"/>
      <c r="L61" s="451"/>
      <c r="M61" s="451"/>
      <c r="N61" s="451"/>
      <c r="O61" s="452"/>
      <c r="P61" s="453">
        <v>4</v>
      </c>
      <c r="Q61" s="199"/>
      <c r="R61" s="140">
        <f t="shared" si="30"/>
        <v>120</v>
      </c>
      <c r="S61" s="139"/>
      <c r="T61" s="200">
        <v>60</v>
      </c>
      <c r="U61" s="455"/>
      <c r="V61" s="143">
        <v>18</v>
      </c>
      <c r="W61" s="141"/>
      <c r="X61" s="141">
        <v>10</v>
      </c>
      <c r="Y61" s="141"/>
      <c r="Z61" s="141"/>
      <c r="AA61" s="141"/>
      <c r="AB61" s="141">
        <v>8</v>
      </c>
      <c r="AC61" s="184"/>
      <c r="AD61" s="157">
        <f t="shared" si="29"/>
        <v>102</v>
      </c>
      <c r="AE61" s="133"/>
      <c r="AF61" s="141"/>
      <c r="AG61" s="142"/>
      <c r="AH61" s="143"/>
      <c r="AI61" s="141"/>
      <c r="AJ61" s="141"/>
      <c r="AK61" s="141"/>
      <c r="AL61" s="141"/>
      <c r="AM61" s="141"/>
      <c r="AN61" s="141">
        <v>4</v>
      </c>
      <c r="AO61" s="184"/>
      <c r="AP61" s="255"/>
      <c r="AQ61" s="217"/>
      <c r="AR61" s="217"/>
      <c r="AS61" s="217"/>
      <c r="AT61" s="217"/>
      <c r="AU61" s="217"/>
      <c r="AV61" s="217">
        <v>10</v>
      </c>
      <c r="AW61" s="217"/>
      <c r="AX61" s="217"/>
      <c r="AY61" s="217">
        <v>8</v>
      </c>
      <c r="AZ61" s="217"/>
      <c r="BA61" s="266"/>
      <c r="BB61" s="267" t="s">
        <v>66</v>
      </c>
      <c r="BC61" s="186"/>
      <c r="BD61" s="186"/>
      <c r="BE61" s="186"/>
      <c r="BF61" s="186"/>
      <c r="BG61" s="187"/>
      <c r="BH61" s="114" t="s">
        <v>50</v>
      </c>
      <c r="BI61" s="54"/>
      <c r="BK61" s="60"/>
      <c r="BL61" s="58" t="s">
        <v>152</v>
      </c>
      <c r="BM61" s="54"/>
      <c r="BN61" s="60"/>
      <c r="BO61" s="60"/>
      <c r="BP61" s="60"/>
      <c r="BQ61" s="60"/>
      <c r="BR61" s="60"/>
      <c r="BS61" s="60"/>
      <c r="BT61" s="60"/>
      <c r="BU61" s="60"/>
      <c r="BV61" s="60"/>
    </row>
    <row r="62" spans="1:74" s="34" customFormat="1" ht="15.75" customHeight="1">
      <c r="A62" s="120">
        <v>12</v>
      </c>
      <c r="B62" s="216" t="s">
        <v>167</v>
      </c>
      <c r="C62" s="216"/>
      <c r="D62" s="216"/>
      <c r="E62" s="216"/>
      <c r="F62" s="216"/>
      <c r="G62" s="216"/>
      <c r="H62" s="216"/>
      <c r="I62" s="216"/>
      <c r="J62" s="216"/>
      <c r="K62" s="216"/>
      <c r="L62" s="216"/>
      <c r="M62" s="216"/>
      <c r="N62" s="216"/>
      <c r="O62" s="498"/>
      <c r="P62" s="453">
        <v>3</v>
      </c>
      <c r="Q62" s="199"/>
      <c r="R62" s="141">
        <f t="shared" si="30"/>
        <v>90</v>
      </c>
      <c r="S62" s="141"/>
      <c r="T62" s="200"/>
      <c r="U62" s="455"/>
      <c r="V62" s="196"/>
      <c r="W62" s="183"/>
      <c r="X62" s="141"/>
      <c r="Y62" s="141"/>
      <c r="Z62" s="141"/>
      <c r="AA62" s="141"/>
      <c r="AB62" s="141"/>
      <c r="AC62" s="184"/>
      <c r="AD62" s="481">
        <f t="shared" ref="AD62:AD63" si="34">R62-V62</f>
        <v>90</v>
      </c>
      <c r="AE62" s="141"/>
      <c r="AF62" s="141"/>
      <c r="AG62" s="142"/>
      <c r="AH62" s="143"/>
      <c r="AI62" s="141"/>
      <c r="AJ62" s="141"/>
      <c r="AK62" s="141"/>
      <c r="AL62" s="141"/>
      <c r="AM62" s="141"/>
      <c r="AN62" s="141">
        <v>4</v>
      </c>
      <c r="AO62" s="184"/>
      <c r="AP62" s="255"/>
      <c r="AQ62" s="217"/>
      <c r="AR62" s="217"/>
      <c r="AS62" s="217"/>
      <c r="AT62" s="217"/>
      <c r="AU62" s="217"/>
      <c r="AV62" s="217"/>
      <c r="AW62" s="217"/>
      <c r="AX62" s="217"/>
      <c r="AY62" s="217"/>
      <c r="AZ62" s="217"/>
      <c r="BA62" s="266"/>
      <c r="BB62" s="267" t="s">
        <v>61</v>
      </c>
      <c r="BC62" s="186"/>
      <c r="BD62" s="186"/>
      <c r="BE62" s="186"/>
      <c r="BF62" s="186"/>
      <c r="BG62" s="187"/>
      <c r="BH62" s="114" t="s">
        <v>50</v>
      </c>
      <c r="BI62" s="85"/>
      <c r="BK62" s="86"/>
      <c r="BL62" s="85"/>
      <c r="BM62" s="85"/>
      <c r="BN62" s="86"/>
      <c r="BO62" s="86"/>
      <c r="BP62" s="86"/>
      <c r="BQ62" s="86"/>
      <c r="BR62" s="86"/>
      <c r="BS62" s="86"/>
      <c r="BT62" s="86"/>
      <c r="BU62" s="86"/>
      <c r="BV62" s="86"/>
    </row>
    <row r="63" spans="1:74" s="34" customFormat="1" ht="15.75" customHeight="1" thickBot="1">
      <c r="A63" s="121">
        <v>13</v>
      </c>
      <c r="B63" s="499" t="s">
        <v>168</v>
      </c>
      <c r="C63" s="499"/>
      <c r="D63" s="499"/>
      <c r="E63" s="499"/>
      <c r="F63" s="499"/>
      <c r="G63" s="499"/>
      <c r="H63" s="499"/>
      <c r="I63" s="499"/>
      <c r="J63" s="499"/>
      <c r="K63" s="499"/>
      <c r="L63" s="499"/>
      <c r="M63" s="499"/>
      <c r="N63" s="499"/>
      <c r="O63" s="500"/>
      <c r="P63" s="501">
        <v>3</v>
      </c>
      <c r="Q63" s="237"/>
      <c r="R63" s="238">
        <f t="shared" si="30"/>
        <v>90</v>
      </c>
      <c r="S63" s="238"/>
      <c r="T63" s="239"/>
      <c r="U63" s="502"/>
      <c r="V63" s="243"/>
      <c r="W63" s="244"/>
      <c r="X63" s="244"/>
      <c r="Y63" s="244"/>
      <c r="Z63" s="244"/>
      <c r="AA63" s="244"/>
      <c r="AB63" s="244"/>
      <c r="AC63" s="245"/>
      <c r="AD63" s="481">
        <f t="shared" si="34"/>
        <v>90</v>
      </c>
      <c r="AE63" s="141"/>
      <c r="AF63" s="183"/>
      <c r="AG63" s="195"/>
      <c r="AH63" s="243"/>
      <c r="AI63" s="244"/>
      <c r="AJ63" s="244"/>
      <c r="AK63" s="244"/>
      <c r="AL63" s="244"/>
      <c r="AM63" s="244"/>
      <c r="AN63" s="244">
        <v>4</v>
      </c>
      <c r="AO63" s="245"/>
      <c r="AP63" s="241"/>
      <c r="AQ63" s="183"/>
      <c r="AR63" s="183"/>
      <c r="AS63" s="183"/>
      <c r="AT63" s="183"/>
      <c r="AU63" s="183"/>
      <c r="AV63" s="183"/>
      <c r="AW63" s="183"/>
      <c r="AX63" s="183"/>
      <c r="AY63" s="183"/>
      <c r="AZ63" s="183"/>
      <c r="BA63" s="197"/>
      <c r="BB63" s="267" t="s">
        <v>63</v>
      </c>
      <c r="BC63" s="186"/>
      <c r="BD63" s="186"/>
      <c r="BE63" s="186"/>
      <c r="BF63" s="186"/>
      <c r="BG63" s="187"/>
      <c r="BH63" s="115" t="s">
        <v>50</v>
      </c>
      <c r="BI63" s="85"/>
      <c r="BK63" s="86"/>
      <c r="BL63" s="85"/>
      <c r="BM63" s="85"/>
      <c r="BN63" s="86"/>
      <c r="BO63" s="86"/>
      <c r="BP63" s="86"/>
      <c r="BQ63" s="86"/>
      <c r="BR63" s="86"/>
      <c r="BS63" s="86"/>
      <c r="BT63" s="86"/>
      <c r="BU63" s="86"/>
      <c r="BV63" s="86"/>
    </row>
    <row r="64" spans="1:74" ht="13.5" customHeight="1" thickBot="1">
      <c r="A64" s="465" t="s">
        <v>93</v>
      </c>
      <c r="B64" s="466"/>
      <c r="C64" s="466"/>
      <c r="D64" s="466"/>
      <c r="E64" s="466"/>
      <c r="F64" s="466"/>
      <c r="G64" s="466"/>
      <c r="H64" s="466"/>
      <c r="I64" s="466"/>
      <c r="J64" s="466"/>
      <c r="K64" s="466"/>
      <c r="L64" s="466"/>
      <c r="M64" s="466"/>
      <c r="N64" s="466"/>
      <c r="O64" s="460"/>
      <c r="P64" s="462">
        <f>SUM(P51:Q63)</f>
        <v>48.5</v>
      </c>
      <c r="Q64" s="463"/>
      <c r="R64" s="459">
        <f>SUM(R51:S63)</f>
        <v>1455</v>
      </c>
      <c r="S64" s="460"/>
      <c r="T64" s="459">
        <v>620</v>
      </c>
      <c r="U64" s="460"/>
      <c r="V64" s="459">
        <f>SUM(V51:W63)</f>
        <v>186</v>
      </c>
      <c r="W64" s="460"/>
      <c r="X64" s="459">
        <f>SUM(X51:Y63)</f>
        <v>112</v>
      </c>
      <c r="Y64" s="460"/>
      <c r="Z64" s="459">
        <f>SUM(Z51:AA63)</f>
        <v>12</v>
      </c>
      <c r="AA64" s="460"/>
      <c r="AB64" s="459">
        <f>SUM(AB51:AC63)</f>
        <v>62</v>
      </c>
      <c r="AC64" s="460"/>
      <c r="AD64" s="443">
        <v>1193</v>
      </c>
      <c r="AE64" s="461"/>
      <c r="AF64" s="443">
        <f>SUM(AF51:AG63)</f>
        <v>0</v>
      </c>
      <c r="AG64" s="461"/>
      <c r="AH64" s="459">
        <f>SUM(AH51:AI63)</f>
        <v>0</v>
      </c>
      <c r="AI64" s="460"/>
      <c r="AJ64" s="459">
        <f>SUM(AJ51:AK63)</f>
        <v>0</v>
      </c>
      <c r="AK64" s="460"/>
      <c r="AL64" s="459">
        <f>COUNTA(AL51:AM63)</f>
        <v>7</v>
      </c>
      <c r="AM64" s="460"/>
      <c r="AN64" s="459">
        <f>COUNTA(AN51:AO63)</f>
        <v>6</v>
      </c>
      <c r="AO64" s="460"/>
      <c r="AP64" s="443">
        <f>SUM(AP51:AR63)</f>
        <v>60</v>
      </c>
      <c r="AQ64" s="444"/>
      <c r="AR64" s="445"/>
      <c r="AS64" s="443">
        <f>SUM(AS51:AU63)</f>
        <v>16</v>
      </c>
      <c r="AT64" s="444"/>
      <c r="AU64" s="445"/>
      <c r="AV64" s="443">
        <f>SUM(AV51:AX63)</f>
        <v>80</v>
      </c>
      <c r="AW64" s="444"/>
      <c r="AX64" s="445"/>
      <c r="AY64" s="443">
        <f>SUM(AY51:BA63)</f>
        <v>30</v>
      </c>
      <c r="AZ64" s="444"/>
      <c r="BA64" s="445"/>
      <c r="BB64" s="458"/>
      <c r="BC64" s="444"/>
      <c r="BD64" s="444"/>
      <c r="BE64" s="444"/>
      <c r="BF64" s="444"/>
      <c r="BG64" s="445"/>
      <c r="BH64" s="126"/>
      <c r="BI64" s="11"/>
      <c r="BJ64" s="1">
        <f t="shared" si="23"/>
        <v>186</v>
      </c>
      <c r="BK64" s="2"/>
      <c r="BL64" s="11"/>
      <c r="BM64" s="11"/>
      <c r="BN64" s="2"/>
      <c r="BO64" s="2"/>
      <c r="BP64" s="2"/>
      <c r="BQ64" s="2"/>
      <c r="BR64" s="2"/>
      <c r="BS64" s="2"/>
      <c r="BT64" s="2"/>
      <c r="BU64" s="2"/>
      <c r="BV64" s="2"/>
    </row>
    <row r="65" spans="1:74" s="82" customFormat="1" ht="18.75" customHeight="1" thickBot="1">
      <c r="A65" s="228" t="s">
        <v>158</v>
      </c>
      <c r="B65" s="229"/>
      <c r="C65" s="229"/>
      <c r="D65" s="229"/>
      <c r="E65" s="229"/>
      <c r="F65" s="229"/>
      <c r="G65" s="229"/>
      <c r="H65" s="229"/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30"/>
      <c r="AI65" s="230"/>
      <c r="AJ65" s="230"/>
      <c r="AK65" s="230"/>
      <c r="AL65" s="230"/>
      <c r="AM65" s="230"/>
      <c r="AN65" s="230"/>
      <c r="AO65" s="230"/>
      <c r="AP65" s="229"/>
      <c r="AQ65" s="229"/>
      <c r="AR65" s="229"/>
      <c r="AS65" s="229"/>
      <c r="AT65" s="229"/>
      <c r="AU65" s="229"/>
      <c r="AV65" s="229"/>
      <c r="AW65" s="229"/>
      <c r="AX65" s="229"/>
      <c r="AY65" s="229"/>
      <c r="AZ65" s="229"/>
      <c r="BA65" s="229"/>
      <c r="BB65" s="229"/>
      <c r="BC65" s="229"/>
      <c r="BD65" s="229"/>
      <c r="BE65" s="229"/>
      <c r="BF65" s="229"/>
      <c r="BG65" s="229"/>
      <c r="BH65" s="450"/>
      <c r="BI65" s="81"/>
      <c r="BJ65" s="81"/>
    </row>
    <row r="66" spans="1:74" s="34" customFormat="1" ht="13.5" customHeight="1">
      <c r="A66" s="83">
        <v>1</v>
      </c>
      <c r="B66" s="256" t="s">
        <v>138</v>
      </c>
      <c r="C66" s="257"/>
      <c r="D66" s="257"/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7"/>
      <c r="P66" s="269">
        <v>3</v>
      </c>
      <c r="Q66" s="270"/>
      <c r="R66" s="222">
        <v>90</v>
      </c>
      <c r="S66" s="222"/>
      <c r="T66" s="271">
        <v>44</v>
      </c>
      <c r="U66" s="272"/>
      <c r="V66" s="224">
        <v>12</v>
      </c>
      <c r="W66" s="222"/>
      <c r="X66" s="222">
        <v>12</v>
      </c>
      <c r="Y66" s="222"/>
      <c r="Z66" s="222"/>
      <c r="AA66" s="222"/>
      <c r="AB66" s="222"/>
      <c r="AC66" s="225"/>
      <c r="AD66" s="224">
        <v>78</v>
      </c>
      <c r="AE66" s="222"/>
      <c r="AF66" s="222"/>
      <c r="AG66" s="223"/>
      <c r="AH66" s="224"/>
      <c r="AI66" s="222"/>
      <c r="AJ66" s="222"/>
      <c r="AK66" s="222"/>
      <c r="AL66" s="222"/>
      <c r="AM66" s="222"/>
      <c r="AN66" s="222">
        <v>4</v>
      </c>
      <c r="AO66" s="225"/>
      <c r="AP66" s="467"/>
      <c r="AQ66" s="467"/>
      <c r="AR66" s="273"/>
      <c r="AS66" s="223"/>
      <c r="AT66" s="467"/>
      <c r="AU66" s="273"/>
      <c r="AV66" s="223">
        <v>12</v>
      </c>
      <c r="AW66" s="467"/>
      <c r="AX66" s="273"/>
      <c r="AY66" s="223"/>
      <c r="AZ66" s="467"/>
      <c r="BA66" s="468"/>
      <c r="BB66" s="469" t="s">
        <v>159</v>
      </c>
      <c r="BC66" s="220"/>
      <c r="BD66" s="220"/>
      <c r="BE66" s="220"/>
      <c r="BF66" s="220"/>
      <c r="BG66" s="470"/>
      <c r="BH66" s="107" t="s">
        <v>50</v>
      </c>
      <c r="BI66" s="85"/>
      <c r="BK66" s="86"/>
      <c r="BL66" s="85"/>
      <c r="BM66" s="85"/>
      <c r="BN66" s="86"/>
      <c r="BO66" s="86"/>
      <c r="BP66" s="86"/>
      <c r="BQ66" s="86"/>
      <c r="BR66" s="86"/>
      <c r="BS66" s="86"/>
      <c r="BT66" s="86"/>
      <c r="BU66" s="86"/>
      <c r="BV66" s="86"/>
    </row>
    <row r="67" spans="1:74" s="82" customFormat="1" ht="13.5" customHeight="1">
      <c r="A67" s="87">
        <v>2</v>
      </c>
      <c r="B67" s="216" t="s">
        <v>160</v>
      </c>
      <c r="C67" s="216"/>
      <c r="D67" s="216"/>
      <c r="E67" s="216"/>
      <c r="F67" s="216"/>
      <c r="G67" s="216"/>
      <c r="H67" s="216"/>
      <c r="I67" s="216"/>
      <c r="J67" s="216"/>
      <c r="K67" s="216"/>
      <c r="L67" s="216"/>
      <c r="M67" s="216"/>
      <c r="N67" s="216"/>
      <c r="O67" s="211"/>
      <c r="P67" s="471">
        <v>4</v>
      </c>
      <c r="Q67" s="472"/>
      <c r="R67" s="217">
        <v>150</v>
      </c>
      <c r="S67" s="217"/>
      <c r="T67" s="473">
        <v>74</v>
      </c>
      <c r="U67" s="474"/>
      <c r="V67" s="448">
        <v>22</v>
      </c>
      <c r="W67" s="217"/>
      <c r="X67" s="217">
        <v>12</v>
      </c>
      <c r="Y67" s="217"/>
      <c r="Z67" s="217"/>
      <c r="AA67" s="217"/>
      <c r="AB67" s="217">
        <v>10</v>
      </c>
      <c r="AC67" s="266"/>
      <c r="AD67" s="449">
        <v>128</v>
      </c>
      <c r="AE67" s="217"/>
      <c r="AF67" s="217"/>
      <c r="AG67" s="218"/>
      <c r="AH67" s="143"/>
      <c r="AI67" s="141"/>
      <c r="AJ67" s="141"/>
      <c r="AK67" s="141"/>
      <c r="AL67" s="141">
        <v>4</v>
      </c>
      <c r="AM67" s="141"/>
      <c r="AN67" s="141"/>
      <c r="AO67" s="184"/>
      <c r="AP67" s="255"/>
      <c r="AQ67" s="217"/>
      <c r="AR67" s="217"/>
      <c r="AS67" s="217"/>
      <c r="AT67" s="217"/>
      <c r="AU67" s="217"/>
      <c r="AV67" s="217">
        <v>18</v>
      </c>
      <c r="AW67" s="217"/>
      <c r="AX67" s="217"/>
      <c r="AY67" s="217">
        <v>4</v>
      </c>
      <c r="AZ67" s="217"/>
      <c r="BA67" s="266"/>
      <c r="BB67" s="267" t="s">
        <v>64</v>
      </c>
      <c r="BC67" s="186"/>
      <c r="BD67" s="186"/>
      <c r="BE67" s="186"/>
      <c r="BF67" s="186"/>
      <c r="BG67" s="348"/>
      <c r="BH67" s="108" t="s">
        <v>50</v>
      </c>
      <c r="BI67" s="89"/>
      <c r="BK67" s="90"/>
      <c r="BL67" s="89"/>
      <c r="BM67" s="89"/>
      <c r="BN67" s="90"/>
      <c r="BO67" s="90"/>
      <c r="BP67" s="90"/>
      <c r="BQ67" s="90"/>
      <c r="BR67" s="90"/>
      <c r="BS67" s="90"/>
      <c r="BT67" s="90"/>
      <c r="BU67" s="90"/>
      <c r="BV67" s="90"/>
    </row>
    <row r="68" spans="1:74" s="82" customFormat="1" ht="24.75" customHeight="1">
      <c r="A68" s="91">
        <v>3</v>
      </c>
      <c r="B68" s="211" t="s">
        <v>161</v>
      </c>
      <c r="C68" s="212"/>
      <c r="D68" s="212"/>
      <c r="E68" s="212"/>
      <c r="F68" s="212"/>
      <c r="G68" s="212"/>
      <c r="H68" s="212"/>
      <c r="I68" s="212"/>
      <c r="J68" s="212"/>
      <c r="K68" s="212"/>
      <c r="L68" s="212"/>
      <c r="M68" s="212"/>
      <c r="N68" s="212"/>
      <c r="O68" s="475"/>
      <c r="P68" s="476">
        <v>3</v>
      </c>
      <c r="Q68" s="453"/>
      <c r="R68" s="142">
        <v>90</v>
      </c>
      <c r="S68" s="194"/>
      <c r="T68" s="477">
        <v>44</v>
      </c>
      <c r="U68" s="478"/>
      <c r="V68" s="479">
        <v>12</v>
      </c>
      <c r="W68" s="194"/>
      <c r="X68" s="142">
        <v>8</v>
      </c>
      <c r="Y68" s="194"/>
      <c r="Z68" s="142"/>
      <c r="AA68" s="194"/>
      <c r="AB68" s="142">
        <v>4</v>
      </c>
      <c r="AC68" s="447"/>
      <c r="AD68" s="480">
        <v>78</v>
      </c>
      <c r="AE68" s="481"/>
      <c r="AF68" s="142"/>
      <c r="AG68" s="446"/>
      <c r="AH68" s="143"/>
      <c r="AI68" s="141"/>
      <c r="AJ68" s="141"/>
      <c r="AK68" s="141"/>
      <c r="AL68" s="141">
        <v>2</v>
      </c>
      <c r="AM68" s="141"/>
      <c r="AN68" s="141"/>
      <c r="AO68" s="184"/>
      <c r="AP68" s="446">
        <v>12</v>
      </c>
      <c r="AQ68" s="446"/>
      <c r="AR68" s="194"/>
      <c r="AS68" s="142"/>
      <c r="AT68" s="446"/>
      <c r="AU68" s="194"/>
      <c r="AV68" s="142"/>
      <c r="AW68" s="446"/>
      <c r="AX68" s="194"/>
      <c r="AY68" s="142"/>
      <c r="AZ68" s="446"/>
      <c r="BA68" s="447"/>
      <c r="BB68" s="351" t="s">
        <v>66</v>
      </c>
      <c r="BC68" s="349"/>
      <c r="BD68" s="349"/>
      <c r="BE68" s="349"/>
      <c r="BF68" s="349"/>
      <c r="BG68" s="350"/>
      <c r="BH68" s="80"/>
      <c r="BI68" s="89"/>
      <c r="BK68" s="90"/>
      <c r="BL68" s="89"/>
      <c r="BM68" s="89"/>
      <c r="BN68" s="90"/>
      <c r="BO68" s="90"/>
      <c r="BP68" s="90"/>
      <c r="BQ68" s="90"/>
      <c r="BR68" s="90"/>
      <c r="BS68" s="90"/>
      <c r="BT68" s="90"/>
      <c r="BU68" s="90"/>
      <c r="BV68" s="90"/>
    </row>
    <row r="69" spans="1:74" s="82" customFormat="1" ht="13.5" customHeight="1">
      <c r="A69" s="87">
        <v>4</v>
      </c>
      <c r="B69" s="216" t="s">
        <v>94</v>
      </c>
      <c r="C69" s="216"/>
      <c r="D69" s="216"/>
      <c r="E69" s="216"/>
      <c r="F69" s="216"/>
      <c r="G69" s="216"/>
      <c r="H69" s="216"/>
      <c r="I69" s="216"/>
      <c r="J69" s="216"/>
      <c r="K69" s="216"/>
      <c r="L69" s="216"/>
      <c r="M69" s="216"/>
      <c r="N69" s="216"/>
      <c r="O69" s="211"/>
      <c r="P69" s="471">
        <v>5</v>
      </c>
      <c r="Q69" s="472"/>
      <c r="R69" s="217">
        <v>120</v>
      </c>
      <c r="S69" s="217"/>
      <c r="T69" s="473">
        <v>60</v>
      </c>
      <c r="U69" s="474"/>
      <c r="V69" s="448">
        <v>18</v>
      </c>
      <c r="W69" s="217"/>
      <c r="X69" s="217">
        <v>10</v>
      </c>
      <c r="Y69" s="217"/>
      <c r="Z69" s="217"/>
      <c r="AA69" s="217"/>
      <c r="AB69" s="217">
        <v>8</v>
      </c>
      <c r="AC69" s="266"/>
      <c r="AD69" s="449">
        <v>102</v>
      </c>
      <c r="AE69" s="217"/>
      <c r="AF69" s="217"/>
      <c r="AG69" s="218"/>
      <c r="AH69" s="143"/>
      <c r="AI69" s="141"/>
      <c r="AJ69" s="141"/>
      <c r="AK69" s="141"/>
      <c r="AL69" s="141">
        <v>4</v>
      </c>
      <c r="AM69" s="141"/>
      <c r="AN69" s="141"/>
      <c r="AO69" s="184"/>
      <c r="AP69" s="255"/>
      <c r="AQ69" s="217"/>
      <c r="AR69" s="217"/>
      <c r="AS69" s="217"/>
      <c r="AT69" s="217"/>
      <c r="AU69" s="217"/>
      <c r="AV69" s="217">
        <v>14</v>
      </c>
      <c r="AW69" s="217"/>
      <c r="AX69" s="217"/>
      <c r="AY69" s="217">
        <v>4</v>
      </c>
      <c r="AZ69" s="217"/>
      <c r="BA69" s="266"/>
      <c r="BB69" s="267" t="s">
        <v>66</v>
      </c>
      <c r="BC69" s="186"/>
      <c r="BD69" s="186"/>
      <c r="BE69" s="186"/>
      <c r="BF69" s="186"/>
      <c r="BG69" s="348"/>
      <c r="BH69" s="108" t="s">
        <v>50</v>
      </c>
      <c r="BI69" s="89"/>
      <c r="BK69" s="90"/>
      <c r="BL69" s="89"/>
      <c r="BM69" s="89"/>
      <c r="BN69" s="90"/>
      <c r="BO69" s="90"/>
      <c r="BP69" s="90"/>
      <c r="BQ69" s="90"/>
      <c r="BR69" s="90"/>
      <c r="BS69" s="90"/>
      <c r="BT69" s="90"/>
      <c r="BU69" s="90"/>
      <c r="BV69" s="90"/>
    </row>
    <row r="70" spans="1:74" s="82" customFormat="1" ht="13.5" customHeight="1">
      <c r="A70" s="109">
        <v>5</v>
      </c>
      <c r="B70" s="214" t="s">
        <v>96</v>
      </c>
      <c r="C70" s="215"/>
      <c r="D70" s="215"/>
      <c r="E70" s="215"/>
      <c r="F70" s="215"/>
      <c r="G70" s="215"/>
      <c r="H70" s="215"/>
      <c r="I70" s="215"/>
      <c r="J70" s="215"/>
      <c r="K70" s="215"/>
      <c r="L70" s="215"/>
      <c r="M70" s="215"/>
      <c r="N70" s="215"/>
      <c r="O70" s="215"/>
      <c r="P70" s="198">
        <v>2.5</v>
      </c>
      <c r="Q70" s="199"/>
      <c r="R70" s="141">
        <v>75</v>
      </c>
      <c r="S70" s="141"/>
      <c r="T70" s="213">
        <v>36</v>
      </c>
      <c r="U70" s="201"/>
      <c r="V70" s="143">
        <v>10</v>
      </c>
      <c r="W70" s="141"/>
      <c r="X70" s="141">
        <v>6</v>
      </c>
      <c r="Y70" s="141"/>
      <c r="Z70" s="141"/>
      <c r="AA70" s="141"/>
      <c r="AB70" s="141">
        <v>4</v>
      </c>
      <c r="AC70" s="184"/>
      <c r="AD70" s="174">
        <v>65</v>
      </c>
      <c r="AE70" s="141"/>
      <c r="AF70" s="141"/>
      <c r="AG70" s="142"/>
      <c r="AH70" s="143"/>
      <c r="AI70" s="141"/>
      <c r="AJ70" s="141"/>
      <c r="AK70" s="141"/>
      <c r="AL70" s="141">
        <v>2</v>
      </c>
      <c r="AM70" s="141"/>
      <c r="AN70" s="141"/>
      <c r="AO70" s="184"/>
      <c r="AP70" s="194">
        <v>6</v>
      </c>
      <c r="AQ70" s="141"/>
      <c r="AR70" s="141"/>
      <c r="AS70" s="141">
        <v>4</v>
      </c>
      <c r="AT70" s="141"/>
      <c r="AU70" s="141"/>
      <c r="AV70" s="141"/>
      <c r="AW70" s="141"/>
      <c r="AX70" s="141"/>
      <c r="AY70" s="141"/>
      <c r="AZ70" s="141"/>
      <c r="BA70" s="184"/>
      <c r="BB70" s="267" t="s">
        <v>61</v>
      </c>
      <c r="BC70" s="186"/>
      <c r="BD70" s="186"/>
      <c r="BE70" s="186"/>
      <c r="BF70" s="186"/>
      <c r="BG70" s="348"/>
      <c r="BH70" s="108" t="s">
        <v>50</v>
      </c>
      <c r="BI70" s="89"/>
      <c r="BK70" s="90"/>
      <c r="BL70" s="89"/>
      <c r="BM70" s="89"/>
      <c r="BN70" s="90"/>
      <c r="BO70" s="90"/>
      <c r="BP70" s="90"/>
      <c r="BQ70" s="90"/>
      <c r="BR70" s="90"/>
      <c r="BS70" s="90"/>
      <c r="BT70" s="90"/>
      <c r="BU70" s="90"/>
      <c r="BV70" s="90"/>
    </row>
    <row r="71" spans="1:74" s="82" customFormat="1" ht="13.5" customHeight="1">
      <c r="A71" s="110">
        <v>5</v>
      </c>
      <c r="B71" s="211" t="s">
        <v>96</v>
      </c>
      <c r="C71" s="212"/>
      <c r="D71" s="212"/>
      <c r="E71" s="212"/>
      <c r="F71" s="212"/>
      <c r="G71" s="212"/>
      <c r="H71" s="212"/>
      <c r="I71" s="212"/>
      <c r="J71" s="212"/>
      <c r="K71" s="212"/>
      <c r="L71" s="212"/>
      <c r="M71" s="212"/>
      <c r="N71" s="212"/>
      <c r="O71" s="212"/>
      <c r="P71" s="198">
        <v>2.5</v>
      </c>
      <c r="Q71" s="199"/>
      <c r="R71" s="141">
        <v>75</v>
      </c>
      <c r="S71" s="141"/>
      <c r="T71" s="213">
        <v>36</v>
      </c>
      <c r="U71" s="201"/>
      <c r="V71" s="143">
        <v>10</v>
      </c>
      <c r="W71" s="141"/>
      <c r="X71" s="141">
        <v>6</v>
      </c>
      <c r="Y71" s="141"/>
      <c r="Z71" s="141"/>
      <c r="AA71" s="141"/>
      <c r="AB71" s="141">
        <v>4</v>
      </c>
      <c r="AC71" s="184"/>
      <c r="AD71" s="174">
        <v>65</v>
      </c>
      <c r="AE71" s="141"/>
      <c r="AF71" s="141"/>
      <c r="AG71" s="142"/>
      <c r="AH71" s="143"/>
      <c r="AI71" s="141"/>
      <c r="AJ71" s="141"/>
      <c r="AK71" s="141"/>
      <c r="AL71" s="482">
        <v>2</v>
      </c>
      <c r="AM71" s="482"/>
      <c r="AN71" s="141"/>
      <c r="AO71" s="184"/>
      <c r="AP71" s="194">
        <v>6</v>
      </c>
      <c r="AQ71" s="141"/>
      <c r="AR71" s="141"/>
      <c r="AS71" s="141">
        <v>4</v>
      </c>
      <c r="AT71" s="141"/>
      <c r="AU71" s="141"/>
      <c r="AV71" s="141"/>
      <c r="AW71" s="141"/>
      <c r="AX71" s="141"/>
      <c r="AY71" s="141"/>
      <c r="AZ71" s="141"/>
      <c r="BA71" s="184"/>
      <c r="BB71" s="267" t="s">
        <v>63</v>
      </c>
      <c r="BC71" s="186"/>
      <c r="BD71" s="186"/>
      <c r="BE71" s="186"/>
      <c r="BF71" s="186"/>
      <c r="BG71" s="348"/>
      <c r="BH71" s="108" t="s">
        <v>50</v>
      </c>
      <c r="BI71" s="89"/>
      <c r="BK71" s="90"/>
      <c r="BL71" s="89"/>
      <c r="BM71" s="89"/>
      <c r="BN71" s="90"/>
      <c r="BO71" s="90"/>
      <c r="BP71" s="90"/>
      <c r="BQ71" s="90"/>
      <c r="BR71" s="90"/>
      <c r="BS71" s="90"/>
      <c r="BT71" s="90"/>
      <c r="BU71" s="90"/>
      <c r="BV71" s="90"/>
    </row>
    <row r="72" spans="1:74" s="82" customFormat="1" ht="40.5" customHeight="1">
      <c r="A72" s="91">
        <v>6</v>
      </c>
      <c r="B72" s="483" t="s">
        <v>218</v>
      </c>
      <c r="C72" s="484"/>
      <c r="D72" s="484"/>
      <c r="E72" s="484"/>
      <c r="F72" s="484"/>
      <c r="G72" s="484"/>
      <c r="H72" s="484"/>
      <c r="I72" s="484"/>
      <c r="J72" s="484"/>
      <c r="K72" s="484"/>
      <c r="L72" s="484"/>
      <c r="M72" s="484"/>
      <c r="N72" s="484"/>
      <c r="O72" s="484"/>
      <c r="P72" s="162">
        <v>4</v>
      </c>
      <c r="Q72" s="208"/>
      <c r="R72" s="160">
        <v>120</v>
      </c>
      <c r="S72" s="160"/>
      <c r="T72" s="160">
        <v>60</v>
      </c>
      <c r="U72" s="209"/>
      <c r="V72" s="162">
        <v>18</v>
      </c>
      <c r="W72" s="160"/>
      <c r="X72" s="160">
        <v>10</v>
      </c>
      <c r="Y72" s="160"/>
      <c r="Z72" s="160"/>
      <c r="AA72" s="160"/>
      <c r="AB72" s="160">
        <v>8</v>
      </c>
      <c r="AC72" s="202"/>
      <c r="AD72" s="162">
        <v>102</v>
      </c>
      <c r="AE72" s="160"/>
      <c r="AF72" s="160"/>
      <c r="AG72" s="161"/>
      <c r="AH72" s="162"/>
      <c r="AI72" s="160"/>
      <c r="AJ72" s="160"/>
      <c r="AK72" s="160"/>
      <c r="AL72" s="160"/>
      <c r="AM72" s="160"/>
      <c r="AN72" s="160">
        <v>2</v>
      </c>
      <c r="AO72" s="202"/>
      <c r="AP72" s="210">
        <v>10</v>
      </c>
      <c r="AQ72" s="160"/>
      <c r="AR72" s="160"/>
      <c r="AS72" s="160">
        <v>8</v>
      </c>
      <c r="AT72" s="160"/>
      <c r="AU72" s="160"/>
      <c r="AV72" s="160"/>
      <c r="AW72" s="160"/>
      <c r="AX72" s="160"/>
      <c r="AY72" s="160"/>
      <c r="AZ72" s="160"/>
      <c r="BA72" s="202"/>
      <c r="BB72" s="420" t="s">
        <v>64</v>
      </c>
      <c r="BC72" s="204"/>
      <c r="BD72" s="204"/>
      <c r="BE72" s="204"/>
      <c r="BF72" s="204"/>
      <c r="BG72" s="419"/>
      <c r="BH72" s="128" t="s">
        <v>50</v>
      </c>
      <c r="BI72" s="89"/>
      <c r="BK72" s="90"/>
      <c r="BL72" s="89"/>
      <c r="BM72" s="89"/>
      <c r="BN72" s="90"/>
      <c r="BO72" s="90"/>
      <c r="BP72" s="90"/>
      <c r="BQ72" s="90"/>
      <c r="BR72" s="90"/>
      <c r="BS72" s="90"/>
      <c r="BT72" s="90"/>
      <c r="BU72" s="90"/>
      <c r="BV72" s="90"/>
    </row>
    <row r="73" spans="1:74" s="82" customFormat="1" ht="39.75" customHeight="1">
      <c r="A73" s="91">
        <v>7</v>
      </c>
      <c r="B73" s="188" t="s">
        <v>220</v>
      </c>
      <c r="C73" s="189"/>
      <c r="D73" s="189"/>
      <c r="E73" s="189"/>
      <c r="F73" s="189"/>
      <c r="G73" s="189"/>
      <c r="H73" s="189"/>
      <c r="I73" s="189"/>
      <c r="J73" s="189"/>
      <c r="K73" s="189"/>
      <c r="L73" s="189"/>
      <c r="M73" s="189"/>
      <c r="N73" s="189"/>
      <c r="O73" s="189"/>
      <c r="P73" s="198">
        <v>4</v>
      </c>
      <c r="Q73" s="199"/>
      <c r="R73" s="141">
        <v>120</v>
      </c>
      <c r="S73" s="141"/>
      <c r="T73" s="213">
        <v>60</v>
      </c>
      <c r="U73" s="201"/>
      <c r="V73" s="143">
        <v>18</v>
      </c>
      <c r="W73" s="141"/>
      <c r="X73" s="141">
        <v>10</v>
      </c>
      <c r="Y73" s="141"/>
      <c r="Z73" s="141"/>
      <c r="AA73" s="141"/>
      <c r="AB73" s="141">
        <v>8</v>
      </c>
      <c r="AC73" s="184"/>
      <c r="AD73" s="174">
        <v>102</v>
      </c>
      <c r="AE73" s="141"/>
      <c r="AF73" s="141"/>
      <c r="AG73" s="142"/>
      <c r="AH73" s="143"/>
      <c r="AI73" s="141"/>
      <c r="AJ73" s="141"/>
      <c r="AK73" s="141"/>
      <c r="AL73" s="141"/>
      <c r="AM73" s="141"/>
      <c r="AN73" s="141">
        <v>4</v>
      </c>
      <c r="AO73" s="184"/>
      <c r="AP73" s="194"/>
      <c r="AQ73" s="141"/>
      <c r="AR73" s="141"/>
      <c r="AS73" s="141"/>
      <c r="AT73" s="141"/>
      <c r="AU73" s="141"/>
      <c r="AV73" s="141">
        <v>10</v>
      </c>
      <c r="AW73" s="141"/>
      <c r="AX73" s="141"/>
      <c r="AY73" s="141">
        <v>8</v>
      </c>
      <c r="AZ73" s="141"/>
      <c r="BA73" s="184"/>
      <c r="BB73" s="351" t="s">
        <v>63</v>
      </c>
      <c r="BC73" s="349"/>
      <c r="BD73" s="349"/>
      <c r="BE73" s="349"/>
      <c r="BF73" s="349"/>
      <c r="BG73" s="350"/>
      <c r="BH73" s="130" t="s">
        <v>50</v>
      </c>
      <c r="BI73" s="89"/>
      <c r="BK73" s="90"/>
      <c r="BL73" s="89"/>
      <c r="BM73" s="89"/>
      <c r="BN73" s="90"/>
      <c r="BO73" s="90"/>
      <c r="BP73" s="90"/>
      <c r="BQ73" s="90"/>
      <c r="BR73" s="90"/>
      <c r="BS73" s="90"/>
      <c r="BT73" s="90"/>
      <c r="BU73" s="90"/>
      <c r="BV73" s="90"/>
    </row>
    <row r="74" spans="1:74" s="82" customFormat="1" ht="38.25" customHeight="1">
      <c r="A74" s="92">
        <v>8</v>
      </c>
      <c r="B74" s="483" t="s">
        <v>219</v>
      </c>
      <c r="C74" s="484"/>
      <c r="D74" s="484"/>
      <c r="E74" s="484"/>
      <c r="F74" s="484"/>
      <c r="G74" s="484"/>
      <c r="H74" s="484"/>
      <c r="I74" s="484"/>
      <c r="J74" s="484"/>
      <c r="K74" s="484"/>
      <c r="L74" s="484"/>
      <c r="M74" s="484"/>
      <c r="N74" s="484"/>
      <c r="O74" s="484"/>
      <c r="P74" s="162">
        <v>4</v>
      </c>
      <c r="Q74" s="208"/>
      <c r="R74" s="160">
        <v>120</v>
      </c>
      <c r="S74" s="160"/>
      <c r="T74" s="160">
        <v>60</v>
      </c>
      <c r="U74" s="209"/>
      <c r="V74" s="162">
        <v>18</v>
      </c>
      <c r="W74" s="160"/>
      <c r="X74" s="160">
        <v>10</v>
      </c>
      <c r="Y74" s="160"/>
      <c r="Z74" s="160"/>
      <c r="AA74" s="160"/>
      <c r="AB74" s="160">
        <v>8</v>
      </c>
      <c r="AC74" s="202"/>
      <c r="AD74" s="162">
        <v>102</v>
      </c>
      <c r="AE74" s="160"/>
      <c r="AF74" s="160"/>
      <c r="AG74" s="161"/>
      <c r="AH74" s="162"/>
      <c r="AI74" s="160"/>
      <c r="AJ74" s="160"/>
      <c r="AK74" s="160"/>
      <c r="AL74" s="160"/>
      <c r="AM74" s="160"/>
      <c r="AN74" s="160">
        <v>2</v>
      </c>
      <c r="AO74" s="202"/>
      <c r="AP74" s="485">
        <v>10</v>
      </c>
      <c r="AQ74" s="486"/>
      <c r="AR74" s="486"/>
      <c r="AS74" s="486">
        <v>8</v>
      </c>
      <c r="AT74" s="486"/>
      <c r="AU74" s="486"/>
      <c r="AV74" s="486"/>
      <c r="AW74" s="486"/>
      <c r="AX74" s="486"/>
      <c r="AY74" s="486"/>
      <c r="AZ74" s="486"/>
      <c r="BA74" s="490"/>
      <c r="BB74" s="420" t="s">
        <v>61</v>
      </c>
      <c r="BC74" s="204"/>
      <c r="BD74" s="204"/>
      <c r="BE74" s="204"/>
      <c r="BF74" s="204"/>
      <c r="BG74" s="419"/>
      <c r="BH74" s="129" t="s">
        <v>50</v>
      </c>
      <c r="BI74" s="89"/>
      <c r="BK74" s="90"/>
      <c r="BL74" s="89"/>
      <c r="BM74" s="89"/>
      <c r="BN74" s="90"/>
      <c r="BO74" s="90"/>
      <c r="BP74" s="90"/>
      <c r="BQ74" s="90"/>
      <c r="BR74" s="90"/>
      <c r="BS74" s="90"/>
      <c r="BT74" s="90"/>
      <c r="BU74" s="90"/>
      <c r="BV74" s="90"/>
    </row>
    <row r="75" spans="1:74" s="34" customFormat="1" ht="23.25" customHeight="1">
      <c r="A75" s="92">
        <v>9</v>
      </c>
      <c r="B75" s="483" t="s">
        <v>221</v>
      </c>
      <c r="C75" s="484"/>
      <c r="D75" s="484"/>
      <c r="E75" s="484"/>
      <c r="F75" s="484"/>
      <c r="G75" s="484"/>
      <c r="H75" s="484"/>
      <c r="I75" s="484"/>
      <c r="J75" s="484"/>
      <c r="K75" s="484"/>
      <c r="L75" s="484"/>
      <c r="M75" s="484"/>
      <c r="N75" s="484"/>
      <c r="O75" s="484"/>
      <c r="P75" s="162">
        <v>4</v>
      </c>
      <c r="Q75" s="208"/>
      <c r="R75" s="160">
        <v>120</v>
      </c>
      <c r="S75" s="160"/>
      <c r="T75" s="160">
        <v>60</v>
      </c>
      <c r="U75" s="209"/>
      <c r="V75" s="162">
        <v>18</v>
      </c>
      <c r="W75" s="160"/>
      <c r="X75" s="160">
        <v>10</v>
      </c>
      <c r="Y75" s="160"/>
      <c r="Z75" s="160"/>
      <c r="AA75" s="160"/>
      <c r="AB75" s="160">
        <v>8</v>
      </c>
      <c r="AC75" s="202"/>
      <c r="AD75" s="162">
        <v>102</v>
      </c>
      <c r="AE75" s="160"/>
      <c r="AF75" s="160"/>
      <c r="AG75" s="161"/>
      <c r="AH75" s="162"/>
      <c r="AI75" s="160"/>
      <c r="AJ75" s="160"/>
      <c r="AK75" s="160"/>
      <c r="AL75" s="491"/>
      <c r="AM75" s="491"/>
      <c r="AN75" s="160">
        <v>4</v>
      </c>
      <c r="AO75" s="492"/>
      <c r="AP75" s="493"/>
      <c r="AQ75" s="491"/>
      <c r="AR75" s="491"/>
      <c r="AS75" s="491"/>
      <c r="AT75" s="491"/>
      <c r="AU75" s="491"/>
      <c r="AV75" s="491">
        <v>10</v>
      </c>
      <c r="AW75" s="491"/>
      <c r="AX75" s="491"/>
      <c r="AY75" s="491">
        <v>8</v>
      </c>
      <c r="AZ75" s="491"/>
      <c r="BA75" s="492"/>
      <c r="BB75" s="420" t="s">
        <v>66</v>
      </c>
      <c r="BC75" s="204"/>
      <c r="BD75" s="204"/>
      <c r="BE75" s="204"/>
      <c r="BF75" s="204"/>
      <c r="BG75" s="419"/>
      <c r="BH75" s="131" t="s">
        <v>50</v>
      </c>
      <c r="BI75" s="85"/>
      <c r="BK75" s="86"/>
      <c r="BL75" s="85"/>
      <c r="BM75" s="85"/>
      <c r="BN75" s="86"/>
      <c r="BO75" s="86"/>
      <c r="BP75" s="86"/>
      <c r="BQ75" s="86"/>
      <c r="BR75" s="86"/>
      <c r="BS75" s="86"/>
      <c r="BT75" s="86"/>
      <c r="BU75" s="86"/>
      <c r="BV75" s="86"/>
    </row>
    <row r="76" spans="1:74" s="34" customFormat="1" ht="21.75" customHeight="1" thickBot="1">
      <c r="A76" s="92">
        <v>10</v>
      </c>
      <c r="B76" s="216" t="s">
        <v>169</v>
      </c>
      <c r="C76" s="216"/>
      <c r="D76" s="216"/>
      <c r="E76" s="216"/>
      <c r="F76" s="216"/>
      <c r="G76" s="216"/>
      <c r="H76" s="216"/>
      <c r="I76" s="216"/>
      <c r="J76" s="216"/>
      <c r="K76" s="216"/>
      <c r="L76" s="216"/>
      <c r="M76" s="216"/>
      <c r="N76" s="216"/>
      <c r="O76" s="211"/>
      <c r="P76" s="190">
        <v>12</v>
      </c>
      <c r="Q76" s="191"/>
      <c r="R76" s="183">
        <v>360</v>
      </c>
      <c r="S76" s="183"/>
      <c r="T76" s="192"/>
      <c r="U76" s="193"/>
      <c r="V76" s="196"/>
      <c r="W76" s="183"/>
      <c r="X76" s="183"/>
      <c r="Y76" s="183"/>
      <c r="Z76" s="183"/>
      <c r="AA76" s="183"/>
      <c r="AB76" s="183"/>
      <c r="AC76" s="197"/>
      <c r="AD76" s="196">
        <v>120</v>
      </c>
      <c r="AE76" s="183"/>
      <c r="AF76" s="183">
        <v>240</v>
      </c>
      <c r="AG76" s="195"/>
      <c r="AH76" s="243"/>
      <c r="AI76" s="244"/>
      <c r="AJ76" s="244"/>
      <c r="AK76" s="244"/>
      <c r="AL76" s="244"/>
      <c r="AM76" s="244"/>
      <c r="AN76" s="238">
        <v>4</v>
      </c>
      <c r="AO76" s="245"/>
      <c r="AP76" s="487"/>
      <c r="AQ76" s="487"/>
      <c r="AR76" s="488"/>
      <c r="AS76" s="489"/>
      <c r="AT76" s="487"/>
      <c r="AU76" s="488"/>
      <c r="AV76" s="489"/>
      <c r="AW76" s="487"/>
      <c r="AX76" s="488"/>
      <c r="AY76" s="489"/>
      <c r="AZ76" s="487"/>
      <c r="BA76" s="494"/>
      <c r="BB76" s="267"/>
      <c r="BC76" s="186"/>
      <c r="BD76" s="186"/>
      <c r="BE76" s="186"/>
      <c r="BF76" s="186"/>
      <c r="BG76" s="348"/>
      <c r="BH76" s="93"/>
      <c r="BI76" s="85"/>
      <c r="BK76" s="86"/>
      <c r="BL76" s="85"/>
      <c r="BM76" s="85"/>
      <c r="BN76" s="86"/>
      <c r="BO76" s="86"/>
      <c r="BP76" s="86"/>
      <c r="BQ76" s="86"/>
      <c r="BR76" s="86"/>
      <c r="BS76" s="86"/>
      <c r="BT76" s="86"/>
      <c r="BU76" s="86"/>
      <c r="BV76" s="86"/>
    </row>
    <row r="77" spans="1:74" s="96" customFormat="1" ht="13.5" customHeight="1" thickBot="1">
      <c r="A77" s="175" t="s">
        <v>107</v>
      </c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81">
        <f>SUM(P66:Q76)</f>
        <v>48</v>
      </c>
      <c r="Q77" s="182"/>
      <c r="R77" s="181">
        <f>SUM(R66:S76)</f>
        <v>1440</v>
      </c>
      <c r="S77" s="182"/>
      <c r="T77" s="181">
        <f>SUM(T66:U76)</f>
        <v>534</v>
      </c>
      <c r="U77" s="182"/>
      <c r="V77" s="181">
        <f>SUM(V66:W76)</f>
        <v>156</v>
      </c>
      <c r="W77" s="182"/>
      <c r="X77" s="181">
        <f>SUM(X66:Y76)</f>
        <v>94</v>
      </c>
      <c r="Y77" s="182"/>
      <c r="Z77" s="181">
        <f>SUM(Z66:AA76)</f>
        <v>0</v>
      </c>
      <c r="AA77" s="182"/>
      <c r="AB77" s="181">
        <f>SUM(AB66:AC76)</f>
        <v>62</v>
      </c>
      <c r="AC77" s="182"/>
      <c r="AD77" s="181">
        <f>SUM(AD66:AE76)</f>
        <v>1044</v>
      </c>
      <c r="AE77" s="182"/>
      <c r="AF77" s="181">
        <f>SUM(AF66:AG76)</f>
        <v>240</v>
      </c>
      <c r="AG77" s="182"/>
      <c r="AH77" s="179">
        <f>SUM(AH66:AI76)</f>
        <v>0</v>
      </c>
      <c r="AI77" s="180"/>
      <c r="AJ77" s="179">
        <f>SUM(AJ66:AK76)</f>
        <v>0</v>
      </c>
      <c r="AK77" s="180"/>
      <c r="AL77" s="179">
        <v>5</v>
      </c>
      <c r="AM77" s="180"/>
      <c r="AN77" s="179">
        <v>7</v>
      </c>
      <c r="AO77" s="180"/>
      <c r="AP77" s="495">
        <f>SUM(AP66:AQ76)</f>
        <v>44</v>
      </c>
      <c r="AQ77" s="496"/>
      <c r="AR77" s="497"/>
      <c r="AS77" s="496">
        <v>24</v>
      </c>
      <c r="AT77" s="496"/>
      <c r="AU77" s="497"/>
      <c r="AV77" s="495">
        <f>SUM(AV66:AW76)</f>
        <v>64</v>
      </c>
      <c r="AW77" s="496"/>
      <c r="AX77" s="496"/>
      <c r="AY77" s="495">
        <v>24</v>
      </c>
      <c r="AZ77" s="496"/>
      <c r="BA77" s="497"/>
      <c r="BB77" s="163"/>
      <c r="BC77" s="164"/>
      <c r="BD77" s="164"/>
      <c r="BE77" s="164"/>
      <c r="BF77" s="164"/>
      <c r="BG77" s="165"/>
      <c r="BH77" s="94"/>
      <c r="BI77" s="95"/>
      <c r="BK77" s="97"/>
      <c r="BL77" s="95"/>
      <c r="BM77" s="95"/>
      <c r="BN77" s="97"/>
      <c r="BO77" s="97"/>
      <c r="BP77" s="97"/>
      <c r="BQ77" s="97"/>
      <c r="BR77" s="97"/>
      <c r="BS77" s="97"/>
      <c r="BT77" s="97"/>
      <c r="BU77" s="97"/>
      <c r="BV77" s="97"/>
    </row>
    <row r="78" spans="1:74" ht="21" customHeight="1" thickBot="1">
      <c r="A78" s="147" t="s">
        <v>172</v>
      </c>
      <c r="B78" s="148"/>
      <c r="C78" s="148"/>
      <c r="D78" s="148"/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148"/>
      <c r="P78" s="149"/>
      <c r="Q78" s="149"/>
      <c r="R78" s="149"/>
      <c r="S78" s="149"/>
      <c r="T78" s="149"/>
      <c r="U78" s="149"/>
      <c r="V78" s="148"/>
      <c r="W78" s="148"/>
      <c r="X78" s="148"/>
      <c r="Y78" s="148"/>
      <c r="Z78" s="148"/>
      <c r="AA78" s="148"/>
      <c r="AB78" s="148"/>
      <c r="AC78" s="148"/>
      <c r="AD78" s="148"/>
      <c r="AE78" s="148"/>
      <c r="AF78" s="148"/>
      <c r="AG78" s="148"/>
      <c r="AH78" s="148"/>
      <c r="AI78" s="148"/>
      <c r="AJ78" s="148"/>
      <c r="AK78" s="148"/>
      <c r="AL78" s="148"/>
      <c r="AM78" s="148"/>
      <c r="AN78" s="148"/>
      <c r="AO78" s="148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8"/>
      <c r="BC78" s="148"/>
      <c r="BD78" s="148"/>
      <c r="BE78" s="148"/>
      <c r="BF78" s="148"/>
      <c r="BG78" s="148"/>
      <c r="BH78" s="150"/>
      <c r="BI78" s="10"/>
      <c r="BJ78" s="10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</row>
    <row r="79" spans="1:74" s="52" customFormat="1" ht="12" customHeight="1">
      <c r="A79" s="55">
        <v>1</v>
      </c>
      <c r="B79" s="338" t="s">
        <v>108</v>
      </c>
      <c r="C79" s="339"/>
      <c r="D79" s="339"/>
      <c r="E79" s="339"/>
      <c r="F79" s="339"/>
      <c r="G79" s="339"/>
      <c r="H79" s="339"/>
      <c r="I79" s="339"/>
      <c r="J79" s="339"/>
      <c r="K79" s="339"/>
      <c r="L79" s="339"/>
      <c r="M79" s="339"/>
      <c r="N79" s="339"/>
      <c r="O79" s="339"/>
      <c r="P79" s="328">
        <v>4</v>
      </c>
      <c r="Q79" s="329"/>
      <c r="R79" s="330">
        <f t="shared" ref="R79:R88" si="35">P79*30</f>
        <v>120</v>
      </c>
      <c r="S79" s="329"/>
      <c r="T79" s="330">
        <v>60</v>
      </c>
      <c r="U79" s="331"/>
      <c r="V79" s="155">
        <f t="shared" ref="V79:V83" si="36">X79+Z79+AB79</f>
        <v>18</v>
      </c>
      <c r="W79" s="152"/>
      <c r="X79" s="151">
        <v>14</v>
      </c>
      <c r="Y79" s="152"/>
      <c r="Z79" s="151">
        <v>4</v>
      </c>
      <c r="AA79" s="152"/>
      <c r="AB79" s="151"/>
      <c r="AC79" s="152"/>
      <c r="AD79" s="153">
        <f t="shared" ref="AD79:AD83" si="37">R79-V79</f>
        <v>102</v>
      </c>
      <c r="AE79" s="152"/>
      <c r="AF79" s="151"/>
      <c r="AG79" s="154"/>
      <c r="AH79" s="155"/>
      <c r="AI79" s="152"/>
      <c r="AJ79" s="151"/>
      <c r="AK79" s="152"/>
      <c r="AL79" s="151">
        <v>2</v>
      </c>
      <c r="AM79" s="152"/>
      <c r="AN79" s="151"/>
      <c r="AO79" s="159"/>
      <c r="AP79" s="328">
        <v>18</v>
      </c>
      <c r="AQ79" s="329"/>
      <c r="AR79" s="329"/>
      <c r="AS79" s="330"/>
      <c r="AT79" s="329"/>
      <c r="AU79" s="329"/>
      <c r="AV79" s="330"/>
      <c r="AW79" s="329"/>
      <c r="AX79" s="329"/>
      <c r="AY79" s="330"/>
      <c r="AZ79" s="329"/>
      <c r="BA79" s="331"/>
      <c r="BB79" s="155" t="s">
        <v>66</v>
      </c>
      <c r="BC79" s="159"/>
      <c r="BD79" s="159"/>
      <c r="BE79" s="159"/>
      <c r="BF79" s="159"/>
      <c r="BG79" s="154"/>
      <c r="BH79" s="117" t="s">
        <v>50</v>
      </c>
      <c r="BI79" s="53"/>
      <c r="BJ79" s="51">
        <f t="shared" ref="BJ79:BJ88" si="38">T79*0.3</f>
        <v>18</v>
      </c>
      <c r="BK79" s="51"/>
      <c r="BL79" s="53"/>
      <c r="BM79" s="53"/>
      <c r="BN79" s="51"/>
      <c r="BO79" s="51"/>
      <c r="BP79" s="51"/>
      <c r="BQ79" s="51"/>
      <c r="BR79" s="51"/>
      <c r="BS79" s="51"/>
      <c r="BT79" s="51"/>
      <c r="BU79" s="51"/>
      <c r="BV79" s="51"/>
    </row>
    <row r="80" spans="1:74" s="52" customFormat="1" ht="12" customHeight="1">
      <c r="A80" s="57">
        <v>2</v>
      </c>
      <c r="B80" s="332" t="s">
        <v>177</v>
      </c>
      <c r="C80" s="333"/>
      <c r="D80" s="333"/>
      <c r="E80" s="333"/>
      <c r="F80" s="333"/>
      <c r="G80" s="333"/>
      <c r="H80" s="333"/>
      <c r="I80" s="333"/>
      <c r="J80" s="333"/>
      <c r="K80" s="333"/>
      <c r="L80" s="333"/>
      <c r="M80" s="333"/>
      <c r="N80" s="333"/>
      <c r="O80" s="334"/>
      <c r="P80" s="138">
        <v>3.5</v>
      </c>
      <c r="Q80" s="139"/>
      <c r="R80" s="140">
        <f t="shared" si="35"/>
        <v>105</v>
      </c>
      <c r="S80" s="139"/>
      <c r="T80" s="140">
        <v>52</v>
      </c>
      <c r="U80" s="156"/>
      <c r="V80" s="157">
        <f t="shared" si="36"/>
        <v>14</v>
      </c>
      <c r="W80" s="133"/>
      <c r="X80" s="134">
        <v>8</v>
      </c>
      <c r="Y80" s="133"/>
      <c r="Z80" s="134">
        <v>6</v>
      </c>
      <c r="AA80" s="133"/>
      <c r="AB80" s="134"/>
      <c r="AC80" s="133"/>
      <c r="AD80" s="132">
        <f t="shared" si="37"/>
        <v>91</v>
      </c>
      <c r="AE80" s="133"/>
      <c r="AF80" s="134"/>
      <c r="AG80" s="135"/>
      <c r="AH80" s="136"/>
      <c r="AI80" s="133"/>
      <c r="AJ80" s="134"/>
      <c r="AK80" s="133"/>
      <c r="AL80" s="134">
        <v>2</v>
      </c>
      <c r="AM80" s="133"/>
      <c r="AN80" s="134"/>
      <c r="AO80" s="137"/>
      <c r="AP80" s="138">
        <v>14</v>
      </c>
      <c r="AQ80" s="139"/>
      <c r="AR80" s="139"/>
      <c r="AS80" s="140"/>
      <c r="AT80" s="139"/>
      <c r="AU80" s="139"/>
      <c r="AV80" s="140"/>
      <c r="AW80" s="139"/>
      <c r="AX80" s="139"/>
      <c r="AY80" s="140"/>
      <c r="AZ80" s="139"/>
      <c r="BA80" s="156"/>
      <c r="BB80" s="157" t="s">
        <v>63</v>
      </c>
      <c r="BC80" s="158"/>
      <c r="BD80" s="158"/>
      <c r="BE80" s="158"/>
      <c r="BF80" s="158"/>
      <c r="BG80" s="135"/>
      <c r="BH80" s="61"/>
      <c r="BI80" s="53"/>
      <c r="BJ80" s="51">
        <f t="shared" si="38"/>
        <v>15.6</v>
      </c>
      <c r="BK80" s="51"/>
      <c r="BL80" s="53"/>
      <c r="BM80" s="53"/>
      <c r="BN80" s="51"/>
      <c r="BO80" s="51"/>
      <c r="BP80" s="51"/>
      <c r="BQ80" s="51"/>
      <c r="BR80" s="51"/>
      <c r="BS80" s="51"/>
      <c r="BT80" s="51"/>
      <c r="BU80" s="51"/>
      <c r="BV80" s="51"/>
    </row>
    <row r="81" spans="1:74" s="52" customFormat="1" ht="12" customHeight="1">
      <c r="A81" s="56">
        <v>3</v>
      </c>
      <c r="B81" s="332" t="s">
        <v>109</v>
      </c>
      <c r="C81" s="333"/>
      <c r="D81" s="333"/>
      <c r="E81" s="333"/>
      <c r="F81" s="333"/>
      <c r="G81" s="333"/>
      <c r="H81" s="333"/>
      <c r="I81" s="333"/>
      <c r="J81" s="333"/>
      <c r="K81" s="333"/>
      <c r="L81" s="333"/>
      <c r="M81" s="333"/>
      <c r="N81" s="333"/>
      <c r="O81" s="334"/>
      <c r="P81" s="138">
        <v>5</v>
      </c>
      <c r="Q81" s="139"/>
      <c r="R81" s="140">
        <f t="shared" si="35"/>
        <v>150</v>
      </c>
      <c r="S81" s="139"/>
      <c r="T81" s="140">
        <v>74</v>
      </c>
      <c r="U81" s="156"/>
      <c r="V81" s="157">
        <f t="shared" si="36"/>
        <v>22</v>
      </c>
      <c r="W81" s="133"/>
      <c r="X81" s="134">
        <v>12</v>
      </c>
      <c r="Y81" s="133"/>
      <c r="Z81" s="134"/>
      <c r="AA81" s="133"/>
      <c r="AB81" s="134">
        <v>10</v>
      </c>
      <c r="AC81" s="133"/>
      <c r="AD81" s="132">
        <f t="shared" si="37"/>
        <v>128</v>
      </c>
      <c r="AE81" s="133"/>
      <c r="AF81" s="134"/>
      <c r="AG81" s="135"/>
      <c r="AH81" s="274"/>
      <c r="AI81" s="275"/>
      <c r="AJ81" s="276"/>
      <c r="AK81" s="275"/>
      <c r="AL81" s="276">
        <v>4</v>
      </c>
      <c r="AM81" s="275"/>
      <c r="AN81" s="276"/>
      <c r="AO81" s="277"/>
      <c r="AP81" s="138"/>
      <c r="AQ81" s="139"/>
      <c r="AR81" s="139"/>
      <c r="AS81" s="140"/>
      <c r="AT81" s="139"/>
      <c r="AU81" s="139"/>
      <c r="AV81" s="140">
        <v>22</v>
      </c>
      <c r="AW81" s="139"/>
      <c r="AX81" s="139"/>
      <c r="AY81" s="140"/>
      <c r="AZ81" s="139"/>
      <c r="BA81" s="156"/>
      <c r="BB81" s="157" t="s">
        <v>66</v>
      </c>
      <c r="BC81" s="158"/>
      <c r="BD81" s="158"/>
      <c r="BE81" s="158"/>
      <c r="BF81" s="158"/>
      <c r="BG81" s="135"/>
      <c r="BH81" s="118" t="s">
        <v>50</v>
      </c>
      <c r="BI81" s="53"/>
      <c r="BJ81" s="51">
        <f t="shared" si="38"/>
        <v>22.2</v>
      </c>
      <c r="BK81" s="51"/>
      <c r="BL81" s="53"/>
      <c r="BM81" s="53"/>
      <c r="BN81" s="51"/>
      <c r="BO81" s="51"/>
      <c r="BP81" s="51"/>
      <c r="BQ81" s="51"/>
      <c r="BR81" s="51"/>
      <c r="BS81" s="51"/>
      <c r="BT81" s="51"/>
      <c r="BU81" s="51"/>
      <c r="BV81" s="51"/>
    </row>
    <row r="82" spans="1:74" s="52" customFormat="1" ht="12" customHeight="1">
      <c r="A82" s="57">
        <v>4</v>
      </c>
      <c r="B82" s="338" t="s">
        <v>89</v>
      </c>
      <c r="C82" s="339"/>
      <c r="D82" s="339"/>
      <c r="E82" s="339"/>
      <c r="F82" s="339"/>
      <c r="G82" s="339"/>
      <c r="H82" s="339"/>
      <c r="I82" s="339"/>
      <c r="J82" s="339"/>
      <c r="K82" s="339"/>
      <c r="L82" s="339"/>
      <c r="M82" s="339"/>
      <c r="N82" s="339"/>
      <c r="O82" s="339"/>
      <c r="P82" s="138">
        <v>6</v>
      </c>
      <c r="Q82" s="139"/>
      <c r="R82" s="140">
        <f t="shared" si="35"/>
        <v>180</v>
      </c>
      <c r="S82" s="139"/>
      <c r="T82" s="140">
        <v>80</v>
      </c>
      <c r="U82" s="156"/>
      <c r="V82" s="157">
        <f t="shared" si="36"/>
        <v>24</v>
      </c>
      <c r="W82" s="133"/>
      <c r="X82" s="134">
        <v>14</v>
      </c>
      <c r="Y82" s="133"/>
      <c r="Z82" s="134"/>
      <c r="AA82" s="133"/>
      <c r="AB82" s="134">
        <v>10</v>
      </c>
      <c r="AC82" s="133"/>
      <c r="AD82" s="132">
        <f t="shared" si="37"/>
        <v>156</v>
      </c>
      <c r="AE82" s="133"/>
      <c r="AF82" s="134"/>
      <c r="AG82" s="135"/>
      <c r="AH82" s="136"/>
      <c r="AI82" s="133"/>
      <c r="AJ82" s="134"/>
      <c r="AK82" s="133"/>
      <c r="AL82" s="134">
        <v>4</v>
      </c>
      <c r="AM82" s="133"/>
      <c r="AN82" s="134"/>
      <c r="AO82" s="137"/>
      <c r="AP82" s="138"/>
      <c r="AQ82" s="139"/>
      <c r="AR82" s="139"/>
      <c r="AS82" s="140"/>
      <c r="AT82" s="139"/>
      <c r="AU82" s="139"/>
      <c r="AV82" s="140">
        <v>14</v>
      </c>
      <c r="AW82" s="139"/>
      <c r="AX82" s="139"/>
      <c r="AY82" s="140">
        <v>10</v>
      </c>
      <c r="AZ82" s="139"/>
      <c r="BA82" s="156"/>
      <c r="BB82" s="157" t="s">
        <v>66</v>
      </c>
      <c r="BC82" s="158"/>
      <c r="BD82" s="158"/>
      <c r="BE82" s="158"/>
      <c r="BF82" s="158"/>
      <c r="BG82" s="135"/>
      <c r="BH82" s="118" t="s">
        <v>50</v>
      </c>
      <c r="BI82" s="53"/>
      <c r="BJ82" s="51">
        <f t="shared" si="38"/>
        <v>24</v>
      </c>
      <c r="BK82" s="51"/>
      <c r="BL82" s="53"/>
      <c r="BM82" s="53"/>
      <c r="BN82" s="51"/>
      <c r="BO82" s="51"/>
      <c r="BP82" s="51"/>
      <c r="BQ82" s="51"/>
      <c r="BR82" s="51"/>
      <c r="BS82" s="51"/>
      <c r="BT82" s="51"/>
      <c r="BU82" s="51"/>
      <c r="BV82" s="51"/>
    </row>
    <row r="83" spans="1:74" s="52" customFormat="1" ht="12" customHeight="1">
      <c r="A83" s="57">
        <v>9</v>
      </c>
      <c r="B83" s="171" t="s">
        <v>110</v>
      </c>
      <c r="C83" s="172"/>
      <c r="D83" s="172"/>
      <c r="E83" s="172"/>
      <c r="F83" s="172"/>
      <c r="G83" s="172"/>
      <c r="H83" s="172"/>
      <c r="I83" s="172"/>
      <c r="J83" s="172"/>
      <c r="K83" s="172"/>
      <c r="L83" s="172"/>
      <c r="M83" s="172"/>
      <c r="N83" s="172"/>
      <c r="O83" s="173"/>
      <c r="P83" s="138">
        <v>4</v>
      </c>
      <c r="Q83" s="139"/>
      <c r="R83" s="140">
        <f t="shared" si="35"/>
        <v>120</v>
      </c>
      <c r="S83" s="139"/>
      <c r="T83" s="140">
        <v>60</v>
      </c>
      <c r="U83" s="156"/>
      <c r="V83" s="157">
        <f t="shared" si="36"/>
        <v>18</v>
      </c>
      <c r="W83" s="133"/>
      <c r="X83" s="134">
        <v>12</v>
      </c>
      <c r="Y83" s="133"/>
      <c r="Z83" s="134"/>
      <c r="AA83" s="133"/>
      <c r="AB83" s="134">
        <v>6</v>
      </c>
      <c r="AC83" s="133"/>
      <c r="AD83" s="132">
        <f t="shared" si="37"/>
        <v>102</v>
      </c>
      <c r="AE83" s="133"/>
      <c r="AF83" s="134"/>
      <c r="AG83" s="135"/>
      <c r="AH83" s="136"/>
      <c r="AI83" s="133"/>
      <c r="AJ83" s="134"/>
      <c r="AK83" s="133"/>
      <c r="AL83" s="134"/>
      <c r="AM83" s="133"/>
      <c r="AN83" s="134">
        <v>2</v>
      </c>
      <c r="AO83" s="137"/>
      <c r="AP83" s="138">
        <v>18</v>
      </c>
      <c r="AQ83" s="139"/>
      <c r="AR83" s="139"/>
      <c r="AS83" s="140"/>
      <c r="AT83" s="139"/>
      <c r="AU83" s="139"/>
      <c r="AV83" s="140"/>
      <c r="AW83" s="139"/>
      <c r="AX83" s="139"/>
      <c r="AY83" s="140"/>
      <c r="AZ83" s="139"/>
      <c r="BA83" s="156"/>
      <c r="BB83" s="168" t="s">
        <v>61</v>
      </c>
      <c r="BC83" s="169"/>
      <c r="BD83" s="169"/>
      <c r="BE83" s="169"/>
      <c r="BF83" s="169"/>
      <c r="BG83" s="170"/>
      <c r="BH83" s="119" t="s">
        <v>50</v>
      </c>
      <c r="BI83" s="53"/>
      <c r="BJ83" s="51">
        <f t="shared" si="38"/>
        <v>18</v>
      </c>
      <c r="BK83" s="51"/>
      <c r="BL83" s="53"/>
      <c r="BM83" s="53"/>
      <c r="BN83" s="51"/>
      <c r="BO83" s="51"/>
      <c r="BP83" s="51"/>
      <c r="BQ83" s="51"/>
      <c r="BR83" s="51"/>
      <c r="BS83" s="51"/>
      <c r="BT83" s="51"/>
      <c r="BU83" s="51"/>
      <c r="BV83" s="51"/>
    </row>
    <row r="84" spans="1:74" s="52" customFormat="1" ht="12" customHeight="1">
      <c r="A84" s="57">
        <v>10</v>
      </c>
      <c r="B84" s="171" t="s">
        <v>111</v>
      </c>
      <c r="C84" s="172"/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3"/>
      <c r="P84" s="138">
        <v>4</v>
      </c>
      <c r="Q84" s="139"/>
      <c r="R84" s="140">
        <f t="shared" ref="R84:R85" si="39">P84*30</f>
        <v>120</v>
      </c>
      <c r="S84" s="139"/>
      <c r="T84" s="140">
        <v>60</v>
      </c>
      <c r="U84" s="156"/>
      <c r="V84" s="157">
        <f t="shared" ref="V84:V85" si="40">X84+Z84+AB84</f>
        <v>18</v>
      </c>
      <c r="W84" s="133"/>
      <c r="X84" s="134">
        <v>12</v>
      </c>
      <c r="Y84" s="133"/>
      <c r="Z84" s="134"/>
      <c r="AA84" s="133"/>
      <c r="AB84" s="134">
        <v>6</v>
      </c>
      <c r="AC84" s="133"/>
      <c r="AD84" s="132">
        <f t="shared" ref="AD84:AD85" si="41">R84-V84</f>
        <v>102</v>
      </c>
      <c r="AE84" s="133"/>
      <c r="AF84" s="134"/>
      <c r="AG84" s="135"/>
      <c r="AH84" s="136"/>
      <c r="AI84" s="133"/>
      <c r="AJ84" s="134"/>
      <c r="AK84" s="133"/>
      <c r="AL84" s="134"/>
      <c r="AM84" s="133"/>
      <c r="AN84" s="134">
        <v>2</v>
      </c>
      <c r="AO84" s="137"/>
      <c r="AP84" s="138">
        <v>18</v>
      </c>
      <c r="AQ84" s="139"/>
      <c r="AR84" s="139"/>
      <c r="AS84" s="140"/>
      <c r="AT84" s="139"/>
      <c r="AU84" s="139"/>
      <c r="AV84" s="140"/>
      <c r="AW84" s="139"/>
      <c r="AX84" s="139"/>
      <c r="AY84" s="140"/>
      <c r="AZ84" s="139"/>
      <c r="BA84" s="156"/>
      <c r="BB84" s="168" t="s">
        <v>63</v>
      </c>
      <c r="BC84" s="169"/>
      <c r="BD84" s="169"/>
      <c r="BE84" s="169"/>
      <c r="BF84" s="169"/>
      <c r="BG84" s="170"/>
      <c r="BH84" s="119" t="s">
        <v>50</v>
      </c>
      <c r="BI84" s="53"/>
      <c r="BJ84" s="51">
        <f t="shared" si="38"/>
        <v>18</v>
      </c>
      <c r="BK84" s="51"/>
      <c r="BL84" s="53"/>
      <c r="BM84" s="53"/>
      <c r="BN84" s="51"/>
      <c r="BO84" s="51"/>
      <c r="BP84" s="51"/>
      <c r="BQ84" s="51"/>
      <c r="BR84" s="51"/>
      <c r="BS84" s="51"/>
      <c r="BT84" s="51"/>
      <c r="BU84" s="51"/>
      <c r="BV84" s="51"/>
    </row>
    <row r="85" spans="1:74" s="52" customFormat="1" ht="12" customHeight="1">
      <c r="A85" s="57">
        <v>9</v>
      </c>
      <c r="B85" s="171" t="s">
        <v>175</v>
      </c>
      <c r="C85" s="172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3"/>
      <c r="P85" s="138">
        <v>4</v>
      </c>
      <c r="Q85" s="139"/>
      <c r="R85" s="140">
        <f t="shared" si="39"/>
        <v>120</v>
      </c>
      <c r="S85" s="139"/>
      <c r="T85" s="140">
        <v>60</v>
      </c>
      <c r="U85" s="156"/>
      <c r="V85" s="157">
        <f t="shared" si="40"/>
        <v>18</v>
      </c>
      <c r="W85" s="133"/>
      <c r="X85" s="134">
        <v>12</v>
      </c>
      <c r="Y85" s="133"/>
      <c r="Z85" s="134"/>
      <c r="AA85" s="133"/>
      <c r="AB85" s="134">
        <v>6</v>
      </c>
      <c r="AC85" s="133"/>
      <c r="AD85" s="132">
        <f t="shared" si="41"/>
        <v>102</v>
      </c>
      <c r="AE85" s="133"/>
      <c r="AF85" s="134"/>
      <c r="AG85" s="135"/>
      <c r="AH85" s="136"/>
      <c r="AI85" s="133"/>
      <c r="AJ85" s="134"/>
      <c r="AK85" s="133"/>
      <c r="AL85" s="134"/>
      <c r="AM85" s="133"/>
      <c r="AN85" s="134">
        <v>4</v>
      </c>
      <c r="AO85" s="137"/>
      <c r="AP85" s="138"/>
      <c r="AQ85" s="139"/>
      <c r="AR85" s="139"/>
      <c r="AS85" s="140"/>
      <c r="AT85" s="139"/>
      <c r="AU85" s="139"/>
      <c r="AV85" s="140">
        <v>18</v>
      </c>
      <c r="AW85" s="139"/>
      <c r="AX85" s="139"/>
      <c r="AY85" s="140"/>
      <c r="AZ85" s="139"/>
      <c r="BA85" s="156"/>
      <c r="BB85" s="168" t="s">
        <v>64</v>
      </c>
      <c r="BC85" s="169"/>
      <c r="BD85" s="169"/>
      <c r="BE85" s="169"/>
      <c r="BF85" s="169"/>
      <c r="BG85" s="170"/>
      <c r="BH85" s="119" t="s">
        <v>50</v>
      </c>
      <c r="BI85" s="53"/>
      <c r="BJ85" s="51">
        <f t="shared" ref="BJ85:BJ86" si="42">T85*0.3</f>
        <v>18</v>
      </c>
      <c r="BK85" s="51"/>
      <c r="BL85" s="53"/>
      <c r="BM85" s="53"/>
      <c r="BN85" s="51"/>
      <c r="BO85" s="51"/>
      <c r="BP85" s="51"/>
      <c r="BQ85" s="51"/>
      <c r="BR85" s="51"/>
      <c r="BS85" s="51"/>
      <c r="BT85" s="51"/>
      <c r="BU85" s="51"/>
      <c r="BV85" s="51"/>
    </row>
    <row r="86" spans="1:74" s="52" customFormat="1" ht="12" customHeight="1">
      <c r="A86" s="57">
        <v>10</v>
      </c>
      <c r="B86" s="171" t="s">
        <v>176</v>
      </c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3"/>
      <c r="P86" s="138">
        <v>4</v>
      </c>
      <c r="Q86" s="139"/>
      <c r="R86" s="140">
        <f t="shared" ref="R86" si="43">P86*30</f>
        <v>120</v>
      </c>
      <c r="S86" s="139"/>
      <c r="T86" s="140">
        <v>60</v>
      </c>
      <c r="U86" s="156"/>
      <c r="V86" s="157">
        <f t="shared" ref="V86" si="44">X86+Z86+AB86</f>
        <v>18</v>
      </c>
      <c r="W86" s="133"/>
      <c r="X86" s="134">
        <v>12</v>
      </c>
      <c r="Y86" s="133"/>
      <c r="Z86" s="134"/>
      <c r="AA86" s="133"/>
      <c r="AB86" s="134">
        <v>6</v>
      </c>
      <c r="AC86" s="133"/>
      <c r="AD86" s="132">
        <f t="shared" ref="AD86" si="45">R86-V86</f>
        <v>102</v>
      </c>
      <c r="AE86" s="133"/>
      <c r="AF86" s="134"/>
      <c r="AG86" s="135"/>
      <c r="AH86" s="136"/>
      <c r="AI86" s="133"/>
      <c r="AJ86" s="134"/>
      <c r="AK86" s="133"/>
      <c r="AL86" s="134"/>
      <c r="AM86" s="133"/>
      <c r="AN86" s="134">
        <v>4</v>
      </c>
      <c r="AO86" s="137"/>
      <c r="AP86" s="138"/>
      <c r="AQ86" s="139"/>
      <c r="AR86" s="139"/>
      <c r="AS86" s="140"/>
      <c r="AT86" s="139"/>
      <c r="AU86" s="139"/>
      <c r="AV86" s="140">
        <v>18</v>
      </c>
      <c r="AW86" s="139"/>
      <c r="AX86" s="139"/>
      <c r="AY86" s="140"/>
      <c r="AZ86" s="139"/>
      <c r="BA86" s="156"/>
      <c r="BB86" s="168" t="s">
        <v>66</v>
      </c>
      <c r="BC86" s="169"/>
      <c r="BD86" s="169"/>
      <c r="BE86" s="169"/>
      <c r="BF86" s="169"/>
      <c r="BG86" s="170"/>
      <c r="BH86" s="78"/>
      <c r="BI86" s="53"/>
      <c r="BJ86" s="51">
        <f t="shared" si="42"/>
        <v>18</v>
      </c>
      <c r="BK86" s="51"/>
      <c r="BL86" s="53"/>
      <c r="BM86" s="53"/>
      <c r="BN86" s="51"/>
      <c r="BO86" s="51"/>
      <c r="BP86" s="51"/>
      <c r="BQ86" s="51"/>
      <c r="BR86" s="51"/>
      <c r="BS86" s="51"/>
      <c r="BT86" s="51"/>
      <c r="BU86" s="51"/>
      <c r="BV86" s="51"/>
    </row>
    <row r="87" spans="1:74" s="52" customFormat="1" ht="19.5" customHeight="1">
      <c r="A87" s="57">
        <v>11</v>
      </c>
      <c r="B87" s="332" t="s">
        <v>112</v>
      </c>
      <c r="C87" s="333"/>
      <c r="D87" s="333"/>
      <c r="E87" s="333"/>
      <c r="F87" s="333"/>
      <c r="G87" s="333"/>
      <c r="H87" s="333"/>
      <c r="I87" s="333"/>
      <c r="J87" s="333"/>
      <c r="K87" s="333"/>
      <c r="L87" s="333"/>
      <c r="M87" s="333"/>
      <c r="N87" s="333"/>
      <c r="O87" s="334"/>
      <c r="P87" s="138">
        <v>12</v>
      </c>
      <c r="Q87" s="139"/>
      <c r="R87" s="140">
        <f t="shared" si="35"/>
        <v>360</v>
      </c>
      <c r="S87" s="139"/>
      <c r="T87" s="140"/>
      <c r="U87" s="156"/>
      <c r="V87" s="157"/>
      <c r="W87" s="133"/>
      <c r="X87" s="134"/>
      <c r="Y87" s="133"/>
      <c r="Z87" s="134"/>
      <c r="AA87" s="133"/>
      <c r="AB87" s="134"/>
      <c r="AC87" s="133"/>
      <c r="AD87" s="132">
        <v>240</v>
      </c>
      <c r="AE87" s="133"/>
      <c r="AF87" s="134">
        <v>120</v>
      </c>
      <c r="AG87" s="135"/>
      <c r="AH87" s="136"/>
      <c r="AI87" s="133"/>
      <c r="AJ87" s="134"/>
      <c r="AK87" s="133"/>
      <c r="AL87" s="134"/>
      <c r="AM87" s="133"/>
      <c r="AN87" s="134">
        <v>4</v>
      </c>
      <c r="AO87" s="137"/>
      <c r="AP87" s="138"/>
      <c r="AQ87" s="139"/>
      <c r="AR87" s="139"/>
      <c r="AS87" s="140"/>
      <c r="AT87" s="139"/>
      <c r="AU87" s="139"/>
      <c r="AV87" s="140"/>
      <c r="AW87" s="139"/>
      <c r="AX87" s="139"/>
      <c r="AY87" s="140"/>
      <c r="AZ87" s="139"/>
      <c r="BA87" s="156"/>
      <c r="BB87" s="157"/>
      <c r="BC87" s="158"/>
      <c r="BD87" s="158"/>
      <c r="BE87" s="158"/>
      <c r="BF87" s="158"/>
      <c r="BG87" s="135"/>
      <c r="BH87" s="78"/>
      <c r="BI87" s="53"/>
      <c r="BJ87" s="51">
        <f t="shared" si="38"/>
        <v>0</v>
      </c>
      <c r="BK87" s="51"/>
      <c r="BL87" s="53"/>
      <c r="BM87" s="53"/>
      <c r="BN87" s="51"/>
      <c r="BO87" s="51"/>
      <c r="BP87" s="51"/>
      <c r="BQ87" s="51"/>
      <c r="BR87" s="51"/>
      <c r="BS87" s="51"/>
      <c r="BT87" s="51"/>
      <c r="BU87" s="51"/>
      <c r="BV87" s="51"/>
    </row>
    <row r="88" spans="1:74" s="52" customFormat="1" ht="44.25" customHeight="1" thickBot="1">
      <c r="A88" s="57">
        <v>12</v>
      </c>
      <c r="B88" s="340" t="s">
        <v>173</v>
      </c>
      <c r="C88" s="333"/>
      <c r="D88" s="333"/>
      <c r="E88" s="333"/>
      <c r="F88" s="333"/>
      <c r="G88" s="333"/>
      <c r="H88" s="333"/>
      <c r="I88" s="333"/>
      <c r="J88" s="333"/>
      <c r="K88" s="333"/>
      <c r="L88" s="333"/>
      <c r="M88" s="333"/>
      <c r="N88" s="333"/>
      <c r="O88" s="334"/>
      <c r="P88" s="341">
        <v>1.5</v>
      </c>
      <c r="Q88" s="342"/>
      <c r="R88" s="343">
        <f t="shared" si="35"/>
        <v>45</v>
      </c>
      <c r="S88" s="342"/>
      <c r="T88" s="343"/>
      <c r="U88" s="344"/>
      <c r="V88" s="335"/>
      <c r="W88" s="336"/>
      <c r="X88" s="337"/>
      <c r="Y88" s="336"/>
      <c r="Z88" s="337"/>
      <c r="AA88" s="336"/>
      <c r="AB88" s="337"/>
      <c r="AC88" s="336"/>
      <c r="AD88" s="345">
        <v>30</v>
      </c>
      <c r="AE88" s="336"/>
      <c r="AF88" s="337">
        <v>15</v>
      </c>
      <c r="AG88" s="346"/>
      <c r="AH88" s="136"/>
      <c r="AI88" s="133"/>
      <c r="AJ88" s="134"/>
      <c r="AK88" s="133"/>
      <c r="AL88" s="134"/>
      <c r="AM88" s="133"/>
      <c r="AN88" s="134"/>
      <c r="AO88" s="137"/>
      <c r="AP88" s="341"/>
      <c r="AQ88" s="342"/>
      <c r="AR88" s="342"/>
      <c r="AS88" s="343"/>
      <c r="AT88" s="342"/>
      <c r="AU88" s="342"/>
      <c r="AV88" s="343"/>
      <c r="AW88" s="342"/>
      <c r="AX88" s="342"/>
      <c r="AY88" s="343"/>
      <c r="AZ88" s="342"/>
      <c r="BA88" s="344"/>
      <c r="BB88" s="157" t="s">
        <v>174</v>
      </c>
      <c r="BC88" s="158"/>
      <c r="BD88" s="158"/>
      <c r="BE88" s="158"/>
      <c r="BF88" s="158"/>
      <c r="BG88" s="135"/>
      <c r="BH88" s="78"/>
      <c r="BI88" s="53"/>
      <c r="BJ88" s="51">
        <f t="shared" si="38"/>
        <v>0</v>
      </c>
      <c r="BK88" s="51"/>
      <c r="BL88" s="53"/>
      <c r="BM88" s="53"/>
      <c r="BN88" s="51"/>
      <c r="BO88" s="51"/>
      <c r="BP88" s="51"/>
      <c r="BQ88" s="51"/>
      <c r="BR88" s="51"/>
      <c r="BS88" s="51"/>
      <c r="BT88" s="51"/>
      <c r="BU88" s="51"/>
      <c r="BV88" s="51"/>
    </row>
    <row r="89" spans="1:74" ht="14.25" customHeight="1" thickBot="1">
      <c r="A89" s="317" t="s">
        <v>113</v>
      </c>
      <c r="B89" s="318"/>
      <c r="C89" s="318"/>
      <c r="D89" s="318"/>
      <c r="E89" s="318"/>
      <c r="F89" s="318"/>
      <c r="G89" s="318"/>
      <c r="H89" s="318"/>
      <c r="I89" s="318"/>
      <c r="J89" s="318"/>
      <c r="K89" s="318"/>
      <c r="L89" s="318"/>
      <c r="M89" s="318"/>
      <c r="N89" s="318"/>
      <c r="O89" s="321"/>
      <c r="P89" s="322">
        <f>SUM(P79:Q88)</f>
        <v>48</v>
      </c>
      <c r="Q89" s="323"/>
      <c r="R89" s="297">
        <f t="shared" ref="R89" si="46">SUM(R79:S88)</f>
        <v>1440</v>
      </c>
      <c r="S89" s="298"/>
      <c r="T89" s="297">
        <f t="shared" ref="T89" si="47">SUM(T79:U88)</f>
        <v>506</v>
      </c>
      <c r="U89" s="298"/>
      <c r="V89" s="297">
        <f t="shared" ref="V89" si="48">SUM(V79:W88)</f>
        <v>150</v>
      </c>
      <c r="W89" s="298"/>
      <c r="X89" s="297">
        <f t="shared" ref="X89" si="49">SUM(X79:Y88)</f>
        <v>96</v>
      </c>
      <c r="Y89" s="298"/>
      <c r="Z89" s="297">
        <f t="shared" ref="Z89" si="50">SUM(Z79:AA88)</f>
        <v>10</v>
      </c>
      <c r="AA89" s="298"/>
      <c r="AB89" s="297">
        <f t="shared" ref="AB89" si="51">SUM(AB79:AC88)</f>
        <v>44</v>
      </c>
      <c r="AC89" s="298"/>
      <c r="AD89" s="297">
        <f t="shared" ref="AD89" si="52">SUM(AD79:AE88)</f>
        <v>1155</v>
      </c>
      <c r="AE89" s="298"/>
      <c r="AF89" s="297">
        <f t="shared" ref="AF89" si="53">SUM(AF79:AG88)</f>
        <v>135</v>
      </c>
      <c r="AG89" s="298"/>
      <c r="AH89" s="297">
        <f t="shared" ref="AH89" si="54">SUM(AH79:AI88)</f>
        <v>0</v>
      </c>
      <c r="AI89" s="298"/>
      <c r="AJ89" s="297">
        <f t="shared" ref="AJ89" si="55">SUM(AJ79:AK88)</f>
        <v>0</v>
      </c>
      <c r="AK89" s="298"/>
      <c r="AL89" s="320">
        <v>5</v>
      </c>
      <c r="AM89" s="321"/>
      <c r="AN89" s="320">
        <v>7</v>
      </c>
      <c r="AO89" s="321"/>
      <c r="AP89" s="297">
        <f>SUM(AP79:AR88)</f>
        <v>68</v>
      </c>
      <c r="AQ89" s="315"/>
      <c r="AR89" s="316"/>
      <c r="AS89" s="297">
        <f>SUM(AS79:AU88)</f>
        <v>0</v>
      </c>
      <c r="AT89" s="315"/>
      <c r="AU89" s="316"/>
      <c r="AV89" s="297">
        <f>SUM(AV79:AX88)</f>
        <v>72</v>
      </c>
      <c r="AW89" s="315"/>
      <c r="AX89" s="316"/>
      <c r="AY89" s="297">
        <f>SUM(AY79:BA88)</f>
        <v>10</v>
      </c>
      <c r="AZ89" s="315"/>
      <c r="BA89" s="316"/>
      <c r="BB89" s="317"/>
      <c r="BC89" s="318"/>
      <c r="BD89" s="318"/>
      <c r="BE89" s="318"/>
      <c r="BF89" s="318"/>
      <c r="BG89" s="319"/>
      <c r="BH89" s="15"/>
      <c r="BI89" s="5"/>
      <c r="BJ89" s="1"/>
      <c r="BK89" s="1"/>
      <c r="BL89" s="5"/>
      <c r="BM89" s="5"/>
      <c r="BN89" s="1"/>
      <c r="BO89" s="1"/>
      <c r="BP89" s="1"/>
      <c r="BQ89" s="1"/>
      <c r="BR89" s="1"/>
      <c r="BS89" s="1"/>
      <c r="BT89" s="1"/>
      <c r="BU89" s="1"/>
      <c r="BV89" s="1"/>
    </row>
    <row r="90" spans="1:74" ht="12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17"/>
      <c r="O90" s="17"/>
      <c r="P90" s="17"/>
      <c r="Q90" s="17"/>
      <c r="R90" s="17"/>
      <c r="S90" s="17"/>
      <c r="T90" s="17"/>
      <c r="U90" s="17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17"/>
      <c r="BG90" s="17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</row>
    <row r="91" spans="1:74" ht="12" customHeight="1" thickBot="1">
      <c r="A91" s="285" t="s">
        <v>114</v>
      </c>
      <c r="B91" s="286"/>
      <c r="C91" s="286"/>
      <c r="D91" s="286"/>
      <c r="E91" s="286"/>
      <c r="F91" s="286"/>
      <c r="G91" s="286"/>
      <c r="H91" s="286"/>
      <c r="I91" s="286"/>
      <c r="J91" s="286"/>
      <c r="K91" s="286"/>
      <c r="L91" s="286"/>
      <c r="M91" s="286"/>
      <c r="N91" s="286"/>
      <c r="O91" s="286"/>
      <c r="P91" s="286"/>
      <c r="Q91" s="286"/>
      <c r="R91" s="286"/>
      <c r="S91" s="286"/>
      <c r="T91" s="286"/>
      <c r="U91" s="286"/>
      <c r="V91" s="286"/>
      <c r="W91" s="286"/>
      <c r="X91" s="286"/>
      <c r="Y91" s="286"/>
      <c r="Z91" s="286"/>
      <c r="AA91" s="286"/>
      <c r="AB91" s="286"/>
      <c r="AC91" s="286"/>
      <c r="AD91" s="286"/>
      <c r="AE91" s="286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8"/>
      <c r="BC91" s="18"/>
      <c r="BD91" s="18"/>
      <c r="BE91" s="18"/>
      <c r="BF91" s="19"/>
      <c r="BG91" s="19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</row>
    <row r="92" spans="1:74" s="82" customFormat="1" ht="12" customHeight="1" thickBot="1">
      <c r="A92" s="307" t="s">
        <v>27</v>
      </c>
      <c r="B92" s="308"/>
      <c r="C92" s="299" t="s">
        <v>115</v>
      </c>
      <c r="D92" s="300"/>
      <c r="E92" s="300"/>
      <c r="F92" s="300"/>
      <c r="G92" s="300"/>
      <c r="H92" s="300"/>
      <c r="I92" s="300"/>
      <c r="J92" s="300"/>
      <c r="K92" s="300"/>
      <c r="L92" s="300"/>
      <c r="M92" s="300"/>
      <c r="N92" s="301"/>
      <c r="O92" s="302" t="s">
        <v>116</v>
      </c>
      <c r="P92" s="303"/>
      <c r="Q92" s="304"/>
      <c r="R92" s="305" t="s">
        <v>117</v>
      </c>
      <c r="S92" s="303"/>
      <c r="T92" s="303"/>
      <c r="U92" s="303" t="s">
        <v>118</v>
      </c>
      <c r="V92" s="303"/>
      <c r="W92" s="303"/>
      <c r="X92" s="303" t="s">
        <v>119</v>
      </c>
      <c r="Y92" s="303"/>
      <c r="Z92" s="306"/>
      <c r="AA92" s="302" t="s">
        <v>120</v>
      </c>
      <c r="AB92" s="303"/>
      <c r="AC92" s="303"/>
      <c r="AD92" s="303"/>
      <c r="AE92" s="306"/>
      <c r="BB92" s="102"/>
      <c r="BC92" s="102"/>
      <c r="BD92" s="102"/>
      <c r="BE92" s="102"/>
      <c r="BF92" s="103"/>
      <c r="BG92" s="103"/>
    </row>
    <row r="93" spans="1:74" ht="18" customHeight="1">
      <c r="A93" s="296">
        <v>1</v>
      </c>
      <c r="B93" s="294"/>
      <c r="C93" s="292" t="s">
        <v>112</v>
      </c>
      <c r="D93" s="293"/>
      <c r="E93" s="293"/>
      <c r="F93" s="293"/>
      <c r="G93" s="293"/>
      <c r="H93" s="293"/>
      <c r="I93" s="293"/>
      <c r="J93" s="293"/>
      <c r="K93" s="293"/>
      <c r="L93" s="293"/>
      <c r="M93" s="293"/>
      <c r="N93" s="294"/>
      <c r="O93" s="292">
        <v>6</v>
      </c>
      <c r="P93" s="293"/>
      <c r="Q93" s="294"/>
      <c r="R93" s="292">
        <v>6</v>
      </c>
      <c r="S93" s="293"/>
      <c r="T93" s="294"/>
      <c r="U93" s="292">
        <v>180</v>
      </c>
      <c r="V93" s="293"/>
      <c r="W93" s="294"/>
      <c r="X93" s="292">
        <v>4</v>
      </c>
      <c r="Y93" s="293"/>
      <c r="Z93" s="294"/>
      <c r="AA93" s="292" t="s">
        <v>121</v>
      </c>
      <c r="AB93" s="293"/>
      <c r="AC93" s="293"/>
      <c r="AD93" s="293"/>
      <c r="AE93" s="295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8"/>
      <c r="BC93" s="18"/>
      <c r="BD93" s="18"/>
      <c r="BE93" s="18"/>
      <c r="BF93" s="19"/>
      <c r="BG93" s="19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</row>
    <row r="94" spans="1:74" s="101" customFormat="1" ht="18" customHeight="1">
      <c r="A94" s="296">
        <v>2</v>
      </c>
      <c r="B94" s="294"/>
      <c r="C94" s="292" t="s">
        <v>112</v>
      </c>
      <c r="D94" s="293"/>
      <c r="E94" s="293"/>
      <c r="F94" s="293"/>
      <c r="G94" s="293"/>
      <c r="H94" s="293"/>
      <c r="I94" s="293"/>
      <c r="J94" s="293"/>
      <c r="K94" s="293"/>
      <c r="L94" s="293"/>
      <c r="M94" s="293"/>
      <c r="N94" s="294"/>
      <c r="O94" s="292">
        <v>8</v>
      </c>
      <c r="P94" s="293"/>
      <c r="Q94" s="294"/>
      <c r="R94" s="292">
        <v>12</v>
      </c>
      <c r="S94" s="293"/>
      <c r="T94" s="294"/>
      <c r="U94" s="292">
        <v>360</v>
      </c>
      <c r="V94" s="293"/>
      <c r="W94" s="294"/>
      <c r="X94" s="292">
        <v>8</v>
      </c>
      <c r="Y94" s="293"/>
      <c r="Z94" s="294"/>
      <c r="AA94" s="292" t="s">
        <v>121</v>
      </c>
      <c r="AB94" s="293"/>
      <c r="AC94" s="293"/>
      <c r="AD94" s="293"/>
      <c r="AE94" s="295"/>
      <c r="AF94" s="98"/>
      <c r="AG94" s="98"/>
      <c r="AH94" s="98"/>
      <c r="AI94" s="98"/>
      <c r="AJ94" s="98"/>
      <c r="AK94" s="98"/>
      <c r="AL94" s="98"/>
      <c r="AM94" s="98"/>
      <c r="AN94" s="98"/>
      <c r="AO94" s="98"/>
      <c r="AP94" s="98"/>
      <c r="AQ94" s="98"/>
      <c r="AR94" s="98"/>
      <c r="AS94" s="98"/>
      <c r="AT94" s="98"/>
      <c r="AU94" s="98"/>
      <c r="AV94" s="98"/>
      <c r="AW94" s="98"/>
      <c r="AX94" s="98"/>
      <c r="AY94" s="98"/>
      <c r="AZ94" s="98"/>
      <c r="BA94" s="98"/>
      <c r="BB94" s="98"/>
      <c r="BC94" s="98"/>
      <c r="BD94" s="98"/>
      <c r="BE94" s="98"/>
      <c r="BF94" s="98"/>
      <c r="BG94" s="98"/>
      <c r="BH94" s="99"/>
      <c r="BI94" s="99"/>
      <c r="BJ94" s="100"/>
      <c r="BK94" s="100"/>
      <c r="BL94" s="100"/>
      <c r="BM94" s="100"/>
      <c r="BN94" s="100"/>
      <c r="BO94" s="100"/>
      <c r="BP94" s="100"/>
      <c r="BQ94" s="100"/>
      <c r="BR94" s="100"/>
      <c r="BS94" s="100"/>
      <c r="BT94" s="100"/>
      <c r="BU94" s="100"/>
      <c r="BV94" s="100"/>
    </row>
    <row r="95" spans="1:74" s="101" customFormat="1" ht="12" customHeight="1" thickBot="1">
      <c r="A95" s="326">
        <v>3</v>
      </c>
      <c r="B95" s="284"/>
      <c r="C95" s="282" t="s">
        <v>112</v>
      </c>
      <c r="D95" s="283"/>
      <c r="E95" s="283"/>
      <c r="F95" s="283"/>
      <c r="G95" s="283"/>
      <c r="H95" s="283"/>
      <c r="I95" s="283"/>
      <c r="J95" s="283"/>
      <c r="K95" s="283"/>
      <c r="L95" s="283"/>
      <c r="M95" s="283"/>
      <c r="N95" s="284"/>
      <c r="O95" s="282">
        <v>10</v>
      </c>
      <c r="P95" s="283"/>
      <c r="Q95" s="284"/>
      <c r="R95" s="282">
        <v>12</v>
      </c>
      <c r="S95" s="283"/>
      <c r="T95" s="284"/>
      <c r="U95" s="292">
        <v>360</v>
      </c>
      <c r="V95" s="293"/>
      <c r="W95" s="294"/>
      <c r="X95" s="292">
        <v>8</v>
      </c>
      <c r="Y95" s="293"/>
      <c r="Z95" s="294"/>
      <c r="AA95" s="282" t="s">
        <v>45</v>
      </c>
      <c r="AB95" s="283"/>
      <c r="AC95" s="283"/>
      <c r="AD95" s="283"/>
      <c r="AE95" s="327"/>
      <c r="AF95" s="100"/>
      <c r="AG95" s="100"/>
      <c r="AH95" s="100"/>
      <c r="AI95" s="100"/>
      <c r="AJ95" s="100"/>
      <c r="AK95" s="100"/>
      <c r="AL95" s="100"/>
      <c r="AM95" s="100"/>
      <c r="AN95" s="100"/>
      <c r="AO95" s="100"/>
      <c r="AP95" s="100"/>
      <c r="AQ95" s="100"/>
      <c r="AR95" s="100"/>
      <c r="AS95" s="100"/>
      <c r="AT95" s="100"/>
      <c r="AU95" s="100"/>
      <c r="AV95" s="100"/>
      <c r="AW95" s="100"/>
      <c r="AX95" s="100"/>
      <c r="AY95" s="100"/>
      <c r="AZ95" s="100"/>
      <c r="BA95" s="100"/>
      <c r="BB95" s="98"/>
      <c r="BC95" s="98"/>
      <c r="BD95" s="98"/>
      <c r="BE95" s="98"/>
      <c r="BF95" s="99"/>
      <c r="BG95" s="99"/>
      <c r="BH95" s="100"/>
      <c r="BI95" s="100"/>
      <c r="BJ95" s="100"/>
      <c r="BK95" s="100"/>
      <c r="BL95" s="100"/>
      <c r="BM95" s="100"/>
      <c r="BN95" s="100"/>
      <c r="BO95" s="100"/>
      <c r="BP95" s="100"/>
      <c r="BQ95" s="100"/>
      <c r="BR95" s="100"/>
      <c r="BS95" s="100"/>
      <c r="BT95" s="100"/>
      <c r="BU95" s="100"/>
      <c r="BV95" s="100"/>
    </row>
    <row r="96" spans="1:74" ht="18" customHeight="1" thickBot="1">
      <c r="A96" s="285" t="s">
        <v>122</v>
      </c>
      <c r="B96" s="286"/>
      <c r="C96" s="286"/>
      <c r="D96" s="286"/>
      <c r="E96" s="286"/>
      <c r="F96" s="286"/>
      <c r="G96" s="286"/>
      <c r="H96" s="286"/>
      <c r="I96" s="286"/>
      <c r="J96" s="286"/>
      <c r="K96" s="286"/>
      <c r="L96" s="286"/>
      <c r="M96" s="286"/>
      <c r="N96" s="286"/>
      <c r="O96" s="286"/>
      <c r="P96" s="286"/>
      <c r="Q96" s="286"/>
      <c r="R96" s="286"/>
      <c r="S96" s="286"/>
      <c r="T96" s="286"/>
      <c r="U96" s="286"/>
      <c r="V96" s="286"/>
      <c r="W96" s="286"/>
      <c r="X96" s="286"/>
      <c r="Y96" s="286"/>
      <c r="Z96" s="286"/>
      <c r="AA96" s="286"/>
      <c r="AB96" s="286"/>
      <c r="AC96" s="286"/>
      <c r="AD96" s="286"/>
      <c r="AE96" s="286"/>
      <c r="AF96" s="286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20"/>
      <c r="AY96" s="20"/>
      <c r="AZ96" s="18"/>
      <c r="BA96" s="18"/>
      <c r="BB96" s="18"/>
      <c r="BC96" s="18"/>
      <c r="BD96" s="18"/>
      <c r="BE96" s="18"/>
      <c r="BF96" s="18"/>
      <c r="BG96" s="18"/>
      <c r="BH96" s="19"/>
      <c r="BI96" s="19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</row>
    <row r="97" spans="1:74" ht="18" customHeight="1">
      <c r="A97" s="287" t="s">
        <v>27</v>
      </c>
      <c r="B97" s="288"/>
      <c r="C97" s="289" t="s">
        <v>123</v>
      </c>
      <c r="D97" s="290"/>
      <c r="E97" s="290"/>
      <c r="F97" s="290"/>
      <c r="G97" s="290"/>
      <c r="H97" s="290"/>
      <c r="I97" s="290"/>
      <c r="J97" s="290"/>
      <c r="K97" s="290"/>
      <c r="L97" s="290"/>
      <c r="M97" s="290"/>
      <c r="N97" s="290"/>
      <c r="O97" s="290"/>
      <c r="P97" s="290"/>
      <c r="Q97" s="290"/>
      <c r="R97" s="290"/>
      <c r="S97" s="290"/>
      <c r="T97" s="290"/>
      <c r="U97" s="290"/>
      <c r="V97" s="290"/>
      <c r="W97" s="290"/>
      <c r="X97" s="290"/>
      <c r="Y97" s="290"/>
      <c r="Z97" s="290"/>
      <c r="AA97" s="290"/>
      <c r="AB97" s="290"/>
      <c r="AC97" s="288"/>
      <c r="AD97" s="289" t="s">
        <v>124</v>
      </c>
      <c r="AE97" s="290"/>
      <c r="AF97" s="290"/>
      <c r="AG97" s="291"/>
      <c r="AH97" s="18"/>
      <c r="AI97" s="18"/>
      <c r="AJ97" s="18"/>
      <c r="AK97" s="18"/>
      <c r="AL97" s="18"/>
      <c r="AM97" s="18"/>
      <c r="AN97" s="18"/>
      <c r="AO97" s="18"/>
      <c r="AP97" s="11"/>
      <c r="AQ97" s="11"/>
      <c r="AR97" s="11"/>
      <c r="AS97" s="11"/>
      <c r="AT97" s="11"/>
      <c r="AU97" s="11"/>
      <c r="AV97" s="11"/>
      <c r="AW97" s="11"/>
      <c r="AX97" s="21"/>
      <c r="AY97" s="2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</row>
    <row r="98" spans="1:74" ht="18" customHeight="1" thickBot="1">
      <c r="A98" s="324">
        <v>1</v>
      </c>
      <c r="B98" s="325"/>
      <c r="C98" s="309" t="s">
        <v>178</v>
      </c>
      <c r="D98" s="310"/>
      <c r="E98" s="310"/>
      <c r="F98" s="310"/>
      <c r="G98" s="310"/>
      <c r="H98" s="310"/>
      <c r="I98" s="310"/>
      <c r="J98" s="310"/>
      <c r="K98" s="310"/>
      <c r="L98" s="310"/>
      <c r="M98" s="310"/>
      <c r="N98" s="310"/>
      <c r="O98" s="310"/>
      <c r="P98" s="310"/>
      <c r="Q98" s="310"/>
      <c r="R98" s="310"/>
      <c r="S98" s="310"/>
      <c r="T98" s="310"/>
      <c r="U98" s="310"/>
      <c r="V98" s="310"/>
      <c r="W98" s="310"/>
      <c r="X98" s="310"/>
      <c r="Y98" s="310"/>
      <c r="Z98" s="310"/>
      <c r="AA98" s="310"/>
      <c r="AB98" s="310"/>
      <c r="AC98" s="311"/>
      <c r="AD98" s="312">
        <v>10</v>
      </c>
      <c r="AE98" s="313"/>
      <c r="AF98" s="313"/>
      <c r="AG98" s="314"/>
      <c r="AH98" s="18"/>
      <c r="AI98" s="18"/>
      <c r="AJ98" s="18"/>
      <c r="AK98" s="18"/>
      <c r="AL98" s="18"/>
      <c r="AM98" s="18"/>
      <c r="AN98" s="18"/>
      <c r="AO98" s="18"/>
      <c r="AP98" s="16"/>
      <c r="AQ98" s="16"/>
      <c r="AR98" s="16"/>
      <c r="AS98" s="16"/>
      <c r="AT98" s="16"/>
      <c r="AU98" s="16"/>
      <c r="AV98" s="16"/>
      <c r="AW98" s="16"/>
      <c r="AX98" s="22"/>
      <c r="AY98" s="22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23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</row>
    <row r="99" spans="1:74" s="66" customFormat="1" ht="12.75" customHeight="1">
      <c r="A99" s="62"/>
      <c r="B99" s="112" t="s">
        <v>179</v>
      </c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4"/>
      <c r="AV99" s="64"/>
      <c r="AW99" s="64"/>
      <c r="AX99" s="64"/>
      <c r="AY99" s="64"/>
      <c r="AZ99" s="64"/>
      <c r="BA99" s="64"/>
      <c r="BB99" s="64"/>
      <c r="BC99" s="64"/>
      <c r="BD99" s="64"/>
      <c r="BE99" s="64"/>
      <c r="BF99" s="64"/>
      <c r="BG99" s="64"/>
      <c r="BH99" s="65"/>
      <c r="BI99" s="65"/>
    </row>
    <row r="100" spans="1:74" s="66" customFormat="1" ht="12.75" customHeight="1">
      <c r="A100" s="67"/>
      <c r="B100" s="68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9"/>
      <c r="O100" s="69"/>
      <c r="P100" s="69"/>
      <c r="Q100" s="69"/>
      <c r="R100" s="69"/>
      <c r="S100" s="69"/>
      <c r="T100" s="69"/>
      <c r="U100" s="69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4"/>
      <c r="BB100" s="64"/>
      <c r="BC100" s="64"/>
      <c r="BD100" s="64"/>
      <c r="BE100" s="64"/>
      <c r="BF100" s="64"/>
      <c r="BG100" s="64"/>
      <c r="BH100" s="65"/>
      <c r="BI100" s="65"/>
    </row>
    <row r="101" spans="1:74" s="66" customFormat="1" ht="12.75">
      <c r="A101" s="67"/>
      <c r="B101" s="70" t="s">
        <v>125</v>
      </c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9"/>
      <c r="O101" s="69"/>
      <c r="P101" s="69"/>
      <c r="Q101" s="69"/>
      <c r="R101" s="69"/>
      <c r="S101" s="69"/>
      <c r="T101" s="69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5"/>
      <c r="BI101" s="65"/>
    </row>
    <row r="102" spans="1:74" s="66" customFormat="1" ht="15.75">
      <c r="B102" s="72"/>
      <c r="W102" s="73"/>
      <c r="AG102" s="74"/>
      <c r="AH102" s="75"/>
      <c r="AI102" s="74"/>
      <c r="AJ102" s="74"/>
      <c r="AK102" s="74"/>
      <c r="AP102" s="76"/>
      <c r="AQ102" s="76"/>
      <c r="AR102" s="76"/>
      <c r="AS102" s="76"/>
      <c r="AT102" s="76"/>
      <c r="AU102" s="76"/>
      <c r="AV102" s="76"/>
      <c r="AW102" s="76"/>
      <c r="AX102" s="76"/>
      <c r="AY102" s="76"/>
      <c r="AZ102" s="76"/>
      <c r="BA102" s="76"/>
      <c r="BB102" s="76"/>
      <c r="BC102" s="76"/>
      <c r="BD102" s="77"/>
      <c r="BE102" s="76"/>
      <c r="BF102" s="76"/>
      <c r="BG102" s="76"/>
      <c r="BH102" s="76"/>
    </row>
    <row r="103" spans="1:74" s="66" customFormat="1" ht="15.75">
      <c r="B103" s="72" t="s">
        <v>126</v>
      </c>
      <c r="W103" s="73"/>
      <c r="AG103" s="74"/>
      <c r="AH103" s="75"/>
      <c r="AI103" s="74"/>
      <c r="AJ103" s="74"/>
      <c r="AK103" s="74"/>
      <c r="AP103" s="76"/>
      <c r="AQ103" s="76"/>
      <c r="AR103" s="76"/>
      <c r="AS103" s="76"/>
      <c r="AT103" s="76"/>
      <c r="AU103" s="76"/>
      <c r="AV103" s="76"/>
      <c r="AW103" s="76"/>
      <c r="AX103" s="76"/>
      <c r="AY103" s="76"/>
      <c r="AZ103" s="76"/>
      <c r="BA103" s="76"/>
      <c r="BB103" s="76"/>
      <c r="BC103" s="76"/>
      <c r="BD103" s="77"/>
      <c r="BE103" s="76"/>
      <c r="BF103" s="76"/>
      <c r="BG103" s="76"/>
      <c r="BH103" s="76"/>
    </row>
    <row r="104" spans="1:74" s="66" customFormat="1" ht="12.75">
      <c r="B104" s="226" t="s">
        <v>127</v>
      </c>
      <c r="C104" s="226"/>
      <c r="D104" s="226"/>
      <c r="E104" s="226"/>
      <c r="F104" s="226"/>
      <c r="G104" s="226"/>
      <c r="H104" s="226"/>
      <c r="I104" s="226"/>
      <c r="J104" s="226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6"/>
      <c r="X104" s="226"/>
      <c r="Y104" s="226"/>
      <c r="Z104" s="226"/>
      <c r="AA104" s="226"/>
      <c r="AB104" s="226"/>
      <c r="AC104" s="226"/>
      <c r="AD104" s="226"/>
      <c r="AE104" s="226"/>
      <c r="AF104" s="226"/>
      <c r="AG104" s="226"/>
      <c r="AH104" s="226"/>
      <c r="AI104" s="226"/>
      <c r="AJ104" s="226"/>
      <c r="AK104" s="226"/>
      <c r="AL104" s="226"/>
      <c r="AM104" s="226"/>
      <c r="AN104" s="226"/>
      <c r="AO104" s="226"/>
      <c r="AP104" s="226"/>
      <c r="AQ104" s="226"/>
      <c r="AR104" s="226"/>
      <c r="AS104" s="76"/>
      <c r="AT104" s="76"/>
      <c r="AU104" s="76"/>
      <c r="AV104" s="76"/>
      <c r="AW104" s="76"/>
      <c r="AX104" s="76"/>
      <c r="AY104" s="76"/>
      <c r="AZ104" s="76"/>
      <c r="BA104" s="76"/>
      <c r="BB104" s="76"/>
      <c r="BC104" s="76"/>
      <c r="BD104" s="77"/>
      <c r="BE104" s="76"/>
      <c r="BF104" s="76"/>
      <c r="BG104" s="76"/>
      <c r="BH104" s="76"/>
    </row>
    <row r="105" spans="1:74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</row>
    <row r="106" spans="1:74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</row>
    <row r="107" spans="1:74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</row>
    <row r="108" spans="1:74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</row>
    <row r="109" spans="1:74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</row>
    <row r="110" spans="1:74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</row>
    <row r="111" spans="1:74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</row>
    <row r="112" spans="1:74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</row>
    <row r="113" spans="1:74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</row>
    <row r="114" spans="1:7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</row>
    <row r="115" spans="1:74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</row>
    <row r="116" spans="1:74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</row>
    <row r="117" spans="1:74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</row>
    <row r="118" spans="1:74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</row>
    <row r="119" spans="1:74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</row>
    <row r="120" spans="1:74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</row>
    <row r="121" spans="1:74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</row>
    <row r="122" spans="1:74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</row>
    <row r="123" spans="1:74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</row>
    <row r="124" spans="1:7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</row>
    <row r="125" spans="1:74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</row>
    <row r="126" spans="1:74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</row>
    <row r="127" spans="1:74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</row>
    <row r="128" spans="1:74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</row>
    <row r="129" spans="1:74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</row>
    <row r="130" spans="1:74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</row>
    <row r="131" spans="1:74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</row>
    <row r="132" spans="1:74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</row>
    <row r="133" spans="1:74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</row>
    <row r="134" spans="1:7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</row>
    <row r="135" spans="1:74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</row>
    <row r="136" spans="1:74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</row>
    <row r="137" spans="1:74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</row>
    <row r="138" spans="1:74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</row>
    <row r="139" spans="1:74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</row>
    <row r="140" spans="1:74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</row>
    <row r="141" spans="1:74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</row>
    <row r="142" spans="1:74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</row>
    <row r="143" spans="1:74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</row>
    <row r="144" spans="1:7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</row>
    <row r="145" spans="1:74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</row>
    <row r="146" spans="1:74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</row>
    <row r="147" spans="1:74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</row>
    <row r="148" spans="1:74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</row>
    <row r="149" spans="1:74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</row>
    <row r="150" spans="1:74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</row>
    <row r="151" spans="1:74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</row>
    <row r="152" spans="1:74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</row>
    <row r="153" spans="1:74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</row>
    <row r="154" spans="1:7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</row>
    <row r="155" spans="1:74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</row>
    <row r="156" spans="1:74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</row>
    <row r="157" spans="1:74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</row>
    <row r="158" spans="1:74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</row>
    <row r="159" spans="1:74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</row>
    <row r="160" spans="1:74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</row>
    <row r="161" spans="1:74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</row>
    <row r="162" spans="1:74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</row>
    <row r="163" spans="1:74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</row>
    <row r="164" spans="1:7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</row>
    <row r="165" spans="1:74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</row>
    <row r="166" spans="1:74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</row>
    <row r="167" spans="1:74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</row>
    <row r="168" spans="1:74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</row>
    <row r="169" spans="1:74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</row>
    <row r="170" spans="1:74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</row>
    <row r="171" spans="1:74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</row>
    <row r="172" spans="1:74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</row>
    <row r="173" spans="1:74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</row>
    <row r="174" spans="1: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</row>
    <row r="175" spans="1:74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</row>
    <row r="176" spans="1:74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</row>
    <row r="177" spans="1:74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</row>
    <row r="178" spans="1:74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</row>
    <row r="179" spans="1:74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</row>
    <row r="180" spans="1:74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</row>
    <row r="181" spans="1:74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</row>
    <row r="182" spans="1:74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</row>
    <row r="183" spans="1:74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</row>
    <row r="184" spans="1:7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</row>
    <row r="185" spans="1:74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</row>
    <row r="186" spans="1:74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</row>
    <row r="187" spans="1:74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</row>
    <row r="188" spans="1:74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</row>
    <row r="189" spans="1:74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</row>
    <row r="190" spans="1:74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</row>
    <row r="191" spans="1:74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</row>
    <row r="192" spans="1:74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</row>
    <row r="193" spans="1:74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</row>
    <row r="194" spans="1:7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</row>
    <row r="195" spans="1:74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</row>
    <row r="196" spans="1:74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</row>
    <row r="197" spans="1:74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</row>
    <row r="198" spans="1:74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</row>
    <row r="199" spans="1:74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</row>
    <row r="200" spans="1:74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</row>
    <row r="201" spans="1:74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</row>
    <row r="202" spans="1:74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</row>
    <row r="203" spans="1:74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</row>
    <row r="204" spans="1:7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</row>
    <row r="205" spans="1:74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</row>
    <row r="206" spans="1:74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</row>
    <row r="207" spans="1:74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</row>
    <row r="208" spans="1:74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</row>
    <row r="209" spans="1:74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</row>
    <row r="210" spans="1:74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</row>
    <row r="211" spans="1:74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</row>
    <row r="212" spans="1:74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</row>
    <row r="213" spans="1:74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</row>
    <row r="214" spans="1:7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</row>
    <row r="215" spans="1:74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</row>
    <row r="216" spans="1:74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</row>
    <row r="217" spans="1:74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</row>
    <row r="218" spans="1:74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</row>
    <row r="219" spans="1:74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</row>
    <row r="220" spans="1:74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</row>
    <row r="221" spans="1:74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</row>
    <row r="222" spans="1:74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</row>
    <row r="223" spans="1:74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</row>
    <row r="224" spans="1:7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</row>
    <row r="225" spans="1:74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</row>
    <row r="226" spans="1:74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</row>
    <row r="227" spans="1:74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</row>
    <row r="228" spans="1:74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</row>
    <row r="229" spans="1:74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</row>
    <row r="230" spans="1:74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</row>
    <row r="231" spans="1:74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</row>
    <row r="232" spans="1:74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</row>
    <row r="233" spans="1:74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</row>
    <row r="234" spans="1:7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</row>
    <row r="235" spans="1:74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</row>
    <row r="236" spans="1:74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</row>
    <row r="237" spans="1:74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</row>
    <row r="238" spans="1:74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</row>
    <row r="239" spans="1:74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</row>
    <row r="240" spans="1:74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</row>
    <row r="241" spans="1:74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</row>
    <row r="242" spans="1:74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</row>
    <row r="243" spans="1:74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</row>
    <row r="244" spans="1:7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</row>
    <row r="245" spans="1:74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</row>
    <row r="246" spans="1:74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</row>
    <row r="247" spans="1:74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</row>
    <row r="248" spans="1:74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</row>
    <row r="249" spans="1:74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</row>
    <row r="250" spans="1:74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</row>
    <row r="251" spans="1:74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</row>
    <row r="252" spans="1:74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</row>
    <row r="253" spans="1:74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</row>
    <row r="254" spans="1:7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</row>
    <row r="255" spans="1:74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</row>
    <row r="256" spans="1:74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</row>
    <row r="257" spans="1:74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</row>
    <row r="258" spans="1:74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</row>
    <row r="259" spans="1:74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</row>
    <row r="260" spans="1:74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</row>
    <row r="261" spans="1:74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</row>
    <row r="262" spans="1:74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</row>
    <row r="263" spans="1:74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</row>
    <row r="264" spans="1:7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</row>
    <row r="265" spans="1:74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</row>
    <row r="266" spans="1:74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</row>
    <row r="267" spans="1:74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</row>
    <row r="268" spans="1:74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</row>
    <row r="269" spans="1:74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</row>
    <row r="270" spans="1:74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</row>
    <row r="271" spans="1:74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</row>
    <row r="272" spans="1:74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</row>
    <row r="273" spans="1:74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</row>
    <row r="274" spans="1: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</row>
    <row r="275" spans="1:74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</row>
    <row r="276" spans="1:74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</row>
    <row r="277" spans="1:74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</row>
    <row r="278" spans="1:74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</row>
    <row r="279" spans="1:74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</row>
    <row r="280" spans="1:74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</row>
    <row r="281" spans="1:74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</row>
    <row r="282" spans="1:74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</row>
    <row r="283" spans="1:74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</row>
    <row r="284" spans="1:7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</row>
    <row r="285" spans="1:74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</row>
    <row r="286" spans="1:74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</row>
    <row r="287" spans="1:74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</row>
    <row r="288" spans="1:74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</row>
    <row r="289" spans="1:74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</row>
    <row r="290" spans="1:74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</row>
    <row r="291" spans="1:74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</row>
    <row r="292" spans="1:74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</row>
    <row r="293" spans="1:74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</row>
    <row r="294" spans="1:7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</row>
    <row r="295" spans="1:74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</row>
    <row r="296" spans="1:74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</row>
    <row r="297" spans="1:74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</row>
    <row r="298" spans="1:74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</row>
    <row r="299" spans="1:74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</row>
    <row r="300" spans="1:74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</row>
    <row r="301" spans="1:74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</row>
    <row r="302" spans="1:74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</row>
    <row r="303" spans="1:74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</row>
    <row r="304" spans="1:7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</row>
    <row r="305" spans="1:74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</row>
    <row r="306" spans="1:74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</row>
    <row r="307" spans="1:74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</row>
    <row r="308" spans="1:74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</row>
    <row r="309" spans="1:74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</row>
    <row r="310" spans="1:74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</row>
    <row r="311" spans="1:74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</row>
    <row r="312" spans="1:74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</row>
    <row r="313" spans="1:74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</row>
    <row r="314" spans="1:7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</row>
    <row r="315" spans="1:74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</row>
    <row r="316" spans="1:74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</row>
    <row r="317" spans="1:74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</row>
    <row r="318" spans="1:74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</row>
    <row r="319" spans="1:74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</row>
    <row r="320" spans="1:74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</row>
    <row r="321" spans="1:74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</row>
    <row r="322" spans="1:74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</row>
    <row r="323" spans="1:74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</row>
    <row r="324" spans="1:7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</row>
    <row r="325" spans="1:74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</row>
    <row r="326" spans="1:74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</row>
    <row r="327" spans="1:74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</row>
    <row r="328" spans="1:74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</row>
    <row r="329" spans="1:74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</row>
    <row r="330" spans="1:74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</row>
    <row r="331" spans="1:74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</row>
    <row r="332" spans="1:74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</row>
    <row r="333" spans="1:74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</row>
    <row r="334" spans="1:7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</row>
    <row r="335" spans="1:74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</row>
    <row r="336" spans="1:74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</row>
    <row r="337" spans="1:74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</row>
    <row r="338" spans="1:74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</row>
    <row r="339" spans="1:74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</row>
    <row r="340" spans="1:74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</row>
    <row r="341" spans="1:74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</row>
    <row r="342" spans="1:74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</row>
    <row r="343" spans="1:74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</row>
    <row r="344" spans="1:7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</row>
    <row r="345" spans="1:74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</row>
    <row r="346" spans="1:74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</row>
    <row r="347" spans="1:74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</row>
    <row r="348" spans="1:74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</row>
    <row r="349" spans="1:74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</row>
    <row r="350" spans="1:74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</row>
    <row r="351" spans="1:74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</row>
    <row r="352" spans="1:74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</row>
    <row r="353" spans="1:74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</row>
    <row r="354" spans="1:7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</row>
    <row r="355" spans="1:74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</row>
    <row r="356" spans="1:74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</row>
    <row r="357" spans="1:74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</row>
    <row r="358" spans="1:74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</row>
    <row r="359" spans="1:74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</row>
    <row r="360" spans="1:74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</row>
    <row r="361" spans="1:74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</row>
    <row r="362" spans="1:74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</row>
    <row r="363" spans="1:74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</row>
    <row r="364" spans="1:7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</row>
    <row r="365" spans="1:74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</row>
    <row r="366" spans="1:74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</row>
    <row r="367" spans="1:74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</row>
    <row r="368" spans="1:74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</row>
    <row r="369" spans="1:74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</row>
    <row r="370" spans="1:74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</row>
    <row r="371" spans="1:74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</row>
    <row r="372" spans="1:74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</row>
    <row r="373" spans="1:74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</row>
    <row r="374" spans="1: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</row>
    <row r="375" spans="1:74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</row>
    <row r="376" spans="1:74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</row>
    <row r="377" spans="1:74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</row>
    <row r="378" spans="1:74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</row>
    <row r="379" spans="1:74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</row>
    <row r="380" spans="1:74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</row>
    <row r="381" spans="1:74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</row>
    <row r="382" spans="1:74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</row>
    <row r="383" spans="1:74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</row>
    <row r="384" spans="1:7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</row>
    <row r="385" spans="1:74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</row>
    <row r="386" spans="1:74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</row>
    <row r="387" spans="1:74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</row>
    <row r="388" spans="1:74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</row>
    <row r="389" spans="1:74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</row>
    <row r="390" spans="1:74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</row>
    <row r="391" spans="1:74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</row>
    <row r="392" spans="1:74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</row>
    <row r="393" spans="1:74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</row>
    <row r="394" spans="1:7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</row>
    <row r="395" spans="1:74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</row>
    <row r="396" spans="1:74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</row>
    <row r="397" spans="1:74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</row>
    <row r="398" spans="1:74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</row>
    <row r="399" spans="1:74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</row>
    <row r="400" spans="1:74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</row>
    <row r="401" spans="1:74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</row>
    <row r="402" spans="1:74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</row>
    <row r="403" spans="1:74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</row>
    <row r="404" spans="1:7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</row>
    <row r="405" spans="1:74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</row>
    <row r="406" spans="1:74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</row>
    <row r="407" spans="1:74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</row>
    <row r="408" spans="1:74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</row>
    <row r="409" spans="1:74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</row>
    <row r="410" spans="1:74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</row>
    <row r="411" spans="1:74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</row>
    <row r="412" spans="1:74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</row>
    <row r="413" spans="1:74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</row>
    <row r="414" spans="1:7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</row>
    <row r="415" spans="1:74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</row>
    <row r="416" spans="1:74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</row>
    <row r="417" spans="1:74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</row>
    <row r="418" spans="1:74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</row>
    <row r="419" spans="1:74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</row>
    <row r="420" spans="1:74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</row>
    <row r="421" spans="1:74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</row>
    <row r="422" spans="1:74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</row>
    <row r="423" spans="1:74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</row>
    <row r="424" spans="1:7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</row>
    <row r="425" spans="1:74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</row>
    <row r="426" spans="1:74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</row>
    <row r="427" spans="1:74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</row>
    <row r="428" spans="1:74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</row>
    <row r="429" spans="1:74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</row>
    <row r="430" spans="1:74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</row>
    <row r="431" spans="1:74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</row>
    <row r="432" spans="1:74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</row>
    <row r="433" spans="1:74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</row>
    <row r="434" spans="1:7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</row>
    <row r="435" spans="1:74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</row>
    <row r="436" spans="1:74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</row>
    <row r="437" spans="1:74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</row>
    <row r="438" spans="1:74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</row>
    <row r="439" spans="1:74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</row>
    <row r="440" spans="1:74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</row>
    <row r="441" spans="1:74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</row>
    <row r="442" spans="1:74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</row>
    <row r="443" spans="1:74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</row>
    <row r="444" spans="1:7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</row>
    <row r="445" spans="1:74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</row>
    <row r="446" spans="1:74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</row>
    <row r="447" spans="1:74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</row>
    <row r="448" spans="1:74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</row>
    <row r="449" spans="1:74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</row>
    <row r="450" spans="1:74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</row>
    <row r="451" spans="1:74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</row>
    <row r="452" spans="1:74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</row>
    <row r="453" spans="1:74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</row>
    <row r="454" spans="1:7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</row>
    <row r="455" spans="1:74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</row>
    <row r="456" spans="1:74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</row>
    <row r="457" spans="1:74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</row>
    <row r="458" spans="1:74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</row>
    <row r="459" spans="1:74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</row>
    <row r="460" spans="1:74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</row>
    <row r="461" spans="1:74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</row>
    <row r="462" spans="1:74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</row>
    <row r="463" spans="1:74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</row>
    <row r="464" spans="1:7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</row>
    <row r="465" spans="1:74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</row>
    <row r="466" spans="1:74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</row>
    <row r="467" spans="1:74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</row>
    <row r="468" spans="1:74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</row>
    <row r="469" spans="1:74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</row>
    <row r="470" spans="1:74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</row>
    <row r="471" spans="1:74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</row>
    <row r="472" spans="1:74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</row>
    <row r="473" spans="1:74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</row>
    <row r="474" spans="1: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</row>
    <row r="475" spans="1:74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</row>
    <row r="476" spans="1:74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</row>
    <row r="477" spans="1:74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</row>
    <row r="478" spans="1:74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</row>
    <row r="479" spans="1:74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</row>
    <row r="480" spans="1:74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</row>
    <row r="481" spans="1:74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</row>
    <row r="482" spans="1:74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</row>
    <row r="483" spans="1:74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</row>
    <row r="484" spans="1:7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</row>
    <row r="485" spans="1:74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</row>
    <row r="486" spans="1:74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</row>
    <row r="487" spans="1:74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</row>
    <row r="488" spans="1:74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</row>
    <row r="489" spans="1:74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</row>
    <row r="490" spans="1:74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</row>
    <row r="491" spans="1:74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</row>
    <row r="492" spans="1:74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</row>
    <row r="493" spans="1:74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</row>
    <row r="494" spans="1:7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</row>
    <row r="495" spans="1:74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</row>
    <row r="496" spans="1:74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</row>
    <row r="497" spans="1:74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</row>
    <row r="498" spans="1:74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</row>
    <row r="499" spans="1:74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</row>
    <row r="500" spans="1:74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</row>
    <row r="501" spans="1:74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</row>
    <row r="502" spans="1:74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</row>
    <row r="503" spans="1:74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</row>
    <row r="504" spans="1:7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</row>
    <row r="505" spans="1:74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</row>
    <row r="506" spans="1:74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</row>
    <row r="507" spans="1:74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</row>
    <row r="508" spans="1:74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</row>
    <row r="509" spans="1:74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</row>
    <row r="510" spans="1:74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</row>
    <row r="511" spans="1:74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</row>
    <row r="512" spans="1:74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</row>
    <row r="513" spans="1:74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</row>
    <row r="514" spans="1:7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</row>
    <row r="515" spans="1:74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</row>
    <row r="516" spans="1:74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</row>
    <row r="517" spans="1:74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</row>
    <row r="518" spans="1:74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</row>
    <row r="519" spans="1:74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</row>
    <row r="520" spans="1:74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</row>
    <row r="521" spans="1:74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</row>
    <row r="522" spans="1:74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</row>
    <row r="523" spans="1:74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</row>
    <row r="524" spans="1:7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</row>
    <row r="525" spans="1:74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</row>
    <row r="526" spans="1:74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</row>
    <row r="527" spans="1:74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</row>
    <row r="528" spans="1:74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</row>
    <row r="529" spans="1:74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</row>
    <row r="530" spans="1:74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</row>
    <row r="531" spans="1:74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</row>
    <row r="532" spans="1:74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</row>
    <row r="533" spans="1:74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</row>
    <row r="534" spans="1:7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</row>
    <row r="535" spans="1:74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</row>
    <row r="536" spans="1:74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</row>
    <row r="537" spans="1:74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</row>
    <row r="538" spans="1:74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</row>
    <row r="539" spans="1:74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</row>
    <row r="540" spans="1:74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</row>
    <row r="541" spans="1:74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</row>
    <row r="542" spans="1:74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</row>
    <row r="543" spans="1:74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</row>
    <row r="544" spans="1:7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</row>
    <row r="545" spans="1:74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</row>
    <row r="546" spans="1:74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</row>
    <row r="547" spans="1:74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</row>
    <row r="548" spans="1:74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</row>
    <row r="549" spans="1:74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</row>
    <row r="550" spans="1:74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</row>
    <row r="551" spans="1:74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</row>
    <row r="552" spans="1:74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</row>
    <row r="553" spans="1:74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</row>
    <row r="554" spans="1:7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</row>
    <row r="555" spans="1:74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</row>
    <row r="556" spans="1:74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</row>
    <row r="557" spans="1:74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</row>
    <row r="558" spans="1:74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</row>
    <row r="559" spans="1:74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</row>
    <row r="560" spans="1:74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</row>
    <row r="561" spans="1:74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</row>
    <row r="562" spans="1:74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</row>
    <row r="563" spans="1:74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</row>
    <row r="564" spans="1:7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</row>
    <row r="565" spans="1:74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</row>
    <row r="566" spans="1:74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</row>
    <row r="567" spans="1:74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</row>
    <row r="568" spans="1:74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</row>
    <row r="569" spans="1:74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</row>
    <row r="570" spans="1:74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</row>
    <row r="571" spans="1:74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</row>
    <row r="572" spans="1:74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</row>
    <row r="573" spans="1:74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</row>
    <row r="574" spans="1: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</row>
    <row r="575" spans="1:74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</row>
    <row r="576" spans="1:74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</row>
    <row r="577" spans="1:74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</row>
    <row r="578" spans="1:74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</row>
    <row r="579" spans="1:74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</row>
    <row r="580" spans="1:74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</row>
    <row r="581" spans="1:74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</row>
    <row r="582" spans="1:74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</row>
    <row r="583" spans="1:74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</row>
    <row r="584" spans="1:7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</row>
    <row r="585" spans="1:74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</row>
    <row r="586" spans="1:74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</row>
    <row r="587" spans="1:74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</row>
    <row r="588" spans="1:74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</row>
    <row r="589" spans="1:74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</row>
    <row r="590" spans="1:74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</row>
    <row r="591" spans="1:74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</row>
    <row r="592" spans="1:74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</row>
    <row r="593" spans="1:74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</row>
    <row r="594" spans="1:7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</row>
    <row r="595" spans="1:74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</row>
    <row r="596" spans="1:74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</row>
    <row r="597" spans="1:74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</row>
    <row r="598" spans="1:74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</row>
    <row r="599" spans="1:74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</row>
    <row r="600" spans="1:74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</row>
    <row r="601" spans="1:74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</row>
    <row r="602" spans="1:74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</row>
    <row r="603" spans="1:74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</row>
    <row r="604" spans="1:7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</row>
    <row r="605" spans="1:74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</row>
    <row r="606" spans="1:74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</row>
    <row r="607" spans="1:74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</row>
    <row r="608" spans="1:74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</row>
    <row r="609" spans="1:74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</row>
    <row r="610" spans="1:74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</row>
    <row r="611" spans="1:74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</row>
    <row r="612" spans="1:74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</row>
    <row r="613" spans="1:74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</row>
    <row r="614" spans="1:7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</row>
    <row r="615" spans="1:74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</row>
    <row r="616" spans="1:74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</row>
    <row r="617" spans="1:74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</row>
    <row r="618" spans="1:74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</row>
    <row r="619" spans="1:74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</row>
    <row r="620" spans="1:74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</row>
    <row r="621" spans="1:74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</row>
    <row r="622" spans="1:74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</row>
    <row r="623" spans="1:74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</row>
    <row r="624" spans="1:7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</row>
    <row r="625" spans="1:74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</row>
    <row r="626" spans="1:74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</row>
    <row r="627" spans="1:74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</row>
    <row r="628" spans="1:74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</row>
    <row r="629" spans="1:74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</row>
    <row r="630" spans="1:74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</row>
    <row r="631" spans="1:74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</row>
    <row r="632" spans="1:74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</row>
    <row r="633" spans="1:74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</row>
    <row r="634" spans="1:7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</row>
    <row r="635" spans="1:74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</row>
    <row r="636" spans="1:74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</row>
    <row r="637" spans="1:74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</row>
    <row r="638" spans="1:74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</row>
    <row r="639" spans="1:74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</row>
    <row r="640" spans="1:74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</row>
    <row r="641" spans="1:74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</row>
    <row r="642" spans="1:74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</row>
    <row r="643" spans="1:74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</row>
    <row r="644" spans="1:7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</row>
    <row r="645" spans="1:74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</row>
    <row r="646" spans="1:74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</row>
    <row r="647" spans="1:74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</row>
    <row r="648" spans="1:74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</row>
    <row r="649" spans="1:74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</row>
    <row r="650" spans="1:74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</row>
    <row r="651" spans="1:74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</row>
    <row r="652" spans="1:74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</row>
    <row r="653" spans="1:74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</row>
    <row r="654" spans="1:7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</row>
    <row r="655" spans="1:74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</row>
    <row r="656" spans="1:74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</row>
    <row r="657" spans="1:74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</row>
    <row r="658" spans="1:74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</row>
    <row r="659" spans="1:74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</row>
    <row r="660" spans="1:74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</row>
    <row r="661" spans="1:74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</row>
    <row r="662" spans="1:74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</row>
    <row r="663" spans="1:74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</row>
    <row r="664" spans="1:7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</row>
    <row r="665" spans="1:74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</row>
    <row r="666" spans="1:74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</row>
    <row r="667" spans="1:74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</row>
    <row r="668" spans="1:74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</row>
    <row r="669" spans="1:74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</row>
    <row r="670" spans="1:74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</row>
    <row r="671" spans="1:74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</row>
    <row r="672" spans="1:74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</row>
    <row r="673" spans="1:74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</row>
    <row r="674" spans="1: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</row>
    <row r="675" spans="1:74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</row>
    <row r="676" spans="1:74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</row>
    <row r="677" spans="1:74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</row>
    <row r="678" spans="1:74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</row>
    <row r="679" spans="1:74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</row>
    <row r="680" spans="1:74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</row>
    <row r="681" spans="1:74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</row>
    <row r="682" spans="1:74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</row>
    <row r="683" spans="1:74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</row>
    <row r="684" spans="1:7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</row>
    <row r="685" spans="1:74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</row>
    <row r="686" spans="1:74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</row>
    <row r="687" spans="1:74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</row>
    <row r="688" spans="1:74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</row>
    <row r="689" spans="1:74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</row>
    <row r="690" spans="1:74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</row>
    <row r="691" spans="1:74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</row>
    <row r="692" spans="1:74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</row>
    <row r="693" spans="1:74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</row>
    <row r="694" spans="1:7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</row>
    <row r="695" spans="1:74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</row>
    <row r="696" spans="1:74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</row>
    <row r="697" spans="1:74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</row>
    <row r="698" spans="1:74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</row>
    <row r="699" spans="1:74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</row>
    <row r="700" spans="1:74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</row>
    <row r="701" spans="1:74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</row>
    <row r="702" spans="1:74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</row>
    <row r="703" spans="1:74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</row>
    <row r="704" spans="1:7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</row>
    <row r="705" spans="1:74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</row>
    <row r="706" spans="1:74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</row>
    <row r="707" spans="1:74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</row>
    <row r="708" spans="1:74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</row>
    <row r="709" spans="1:74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</row>
    <row r="710" spans="1:74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</row>
    <row r="711" spans="1:74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</row>
    <row r="712" spans="1:74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</row>
    <row r="713" spans="1:74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</row>
    <row r="714" spans="1:7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</row>
    <row r="715" spans="1:74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</row>
    <row r="716" spans="1:74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</row>
    <row r="717" spans="1:74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</row>
    <row r="718" spans="1:74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</row>
    <row r="719" spans="1:74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</row>
    <row r="720" spans="1:74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</row>
    <row r="721" spans="1:74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</row>
    <row r="722" spans="1:74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</row>
    <row r="723" spans="1:74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</row>
    <row r="724" spans="1:7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</row>
    <row r="725" spans="1:74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</row>
    <row r="726" spans="1:74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</row>
    <row r="727" spans="1:74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</row>
    <row r="728" spans="1:74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</row>
    <row r="729" spans="1:74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</row>
    <row r="730" spans="1:74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</row>
    <row r="731" spans="1:74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</row>
    <row r="732" spans="1:74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</row>
    <row r="733" spans="1:74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</row>
    <row r="734" spans="1:7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</row>
    <row r="735" spans="1:74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</row>
    <row r="736" spans="1:74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</row>
    <row r="737" spans="1:74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</row>
    <row r="738" spans="1:74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</row>
    <row r="739" spans="1:74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</row>
    <row r="740" spans="1:74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</row>
    <row r="741" spans="1:74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</row>
    <row r="742" spans="1:74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</row>
    <row r="743" spans="1:74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</row>
    <row r="744" spans="1:7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</row>
    <row r="745" spans="1:74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</row>
    <row r="746" spans="1:74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</row>
    <row r="747" spans="1:74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</row>
    <row r="748" spans="1:74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</row>
    <row r="749" spans="1:74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</row>
    <row r="750" spans="1:74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</row>
    <row r="751" spans="1:74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</row>
    <row r="752" spans="1:74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</row>
    <row r="753" spans="1:74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</row>
    <row r="754" spans="1:7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</row>
    <row r="755" spans="1:74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</row>
    <row r="756" spans="1:74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</row>
    <row r="757" spans="1:74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</row>
    <row r="758" spans="1:74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</row>
    <row r="759" spans="1:74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</row>
    <row r="760" spans="1:74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</row>
    <row r="761" spans="1:74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</row>
    <row r="762" spans="1:74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</row>
    <row r="763" spans="1:74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</row>
    <row r="764" spans="1:7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</row>
    <row r="765" spans="1:74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</row>
    <row r="766" spans="1:74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</row>
    <row r="767" spans="1:74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</row>
    <row r="768" spans="1:74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</row>
    <row r="769" spans="1:74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</row>
    <row r="770" spans="1:74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</row>
    <row r="771" spans="1:74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</row>
    <row r="772" spans="1:74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</row>
    <row r="773" spans="1:74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</row>
    <row r="774" spans="1: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</row>
    <row r="775" spans="1:74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</row>
    <row r="776" spans="1:74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</row>
    <row r="777" spans="1:74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</row>
    <row r="778" spans="1:74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</row>
    <row r="779" spans="1:74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</row>
    <row r="780" spans="1:74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</row>
    <row r="781" spans="1:74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</row>
    <row r="782" spans="1:74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</row>
    <row r="783" spans="1:74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</row>
    <row r="784" spans="1:7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</row>
    <row r="785" spans="1:74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</row>
    <row r="786" spans="1:74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</row>
    <row r="787" spans="1:74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</row>
    <row r="788" spans="1:74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</row>
    <row r="789" spans="1:74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</row>
    <row r="790" spans="1:74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</row>
    <row r="791" spans="1:74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</row>
    <row r="792" spans="1:74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</row>
    <row r="793" spans="1:74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</row>
    <row r="794" spans="1:7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</row>
    <row r="795" spans="1:74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</row>
    <row r="796" spans="1:74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</row>
    <row r="797" spans="1:74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</row>
    <row r="798" spans="1:74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</row>
    <row r="799" spans="1:74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</row>
    <row r="800" spans="1:74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</row>
    <row r="801" spans="1:74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</row>
    <row r="802" spans="1:74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</row>
    <row r="803" spans="1:74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</row>
    <row r="804" spans="1:7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</row>
    <row r="805" spans="1:74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</row>
    <row r="806" spans="1:74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</row>
    <row r="807" spans="1:74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</row>
    <row r="808" spans="1:74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</row>
    <row r="809" spans="1:74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</row>
    <row r="810" spans="1:74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</row>
    <row r="811" spans="1:74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</row>
    <row r="812" spans="1:74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</row>
    <row r="813" spans="1:74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</row>
    <row r="814" spans="1:7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</row>
    <row r="815" spans="1:74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</row>
    <row r="816" spans="1:74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</row>
    <row r="817" spans="1:74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</row>
    <row r="818" spans="1:74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</row>
    <row r="819" spans="1:74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</row>
    <row r="820" spans="1:74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</row>
    <row r="821" spans="1:74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</row>
    <row r="822" spans="1:74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</row>
    <row r="823" spans="1:74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</row>
    <row r="824" spans="1:7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</row>
    <row r="825" spans="1:74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</row>
    <row r="826" spans="1:74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</row>
    <row r="827" spans="1:74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</row>
    <row r="828" spans="1:74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</row>
    <row r="829" spans="1:74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</row>
    <row r="830" spans="1:74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</row>
    <row r="831" spans="1:74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</row>
    <row r="832" spans="1:74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</row>
    <row r="833" spans="1:74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</row>
    <row r="834" spans="1:7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</row>
    <row r="835" spans="1:74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</row>
    <row r="836" spans="1:74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</row>
    <row r="837" spans="1:74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</row>
    <row r="838" spans="1:74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</row>
    <row r="839" spans="1:74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</row>
    <row r="840" spans="1:74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</row>
    <row r="841" spans="1:74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</row>
    <row r="842" spans="1:74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</row>
    <row r="843" spans="1:74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</row>
    <row r="844" spans="1:7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</row>
    <row r="845" spans="1:74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</row>
    <row r="846" spans="1:74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</row>
    <row r="847" spans="1:74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</row>
    <row r="848" spans="1:74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</row>
    <row r="849" spans="1:74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</row>
    <row r="850" spans="1:74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</row>
    <row r="851" spans="1:74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</row>
    <row r="852" spans="1:74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</row>
    <row r="853" spans="1:74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</row>
    <row r="854" spans="1:7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</row>
    <row r="855" spans="1:74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</row>
    <row r="856" spans="1:74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</row>
    <row r="857" spans="1:74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</row>
    <row r="858" spans="1:74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</row>
    <row r="859" spans="1:74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</row>
    <row r="860" spans="1:74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</row>
    <row r="861" spans="1:74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</row>
    <row r="862" spans="1:74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</row>
    <row r="863" spans="1:74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</row>
    <row r="864" spans="1:7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</row>
    <row r="865" spans="1:74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</row>
    <row r="866" spans="1:74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</row>
    <row r="867" spans="1:74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</row>
    <row r="868" spans="1:74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</row>
    <row r="869" spans="1:74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</row>
    <row r="870" spans="1:74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</row>
    <row r="871" spans="1:74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</row>
    <row r="872" spans="1:74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</row>
    <row r="873" spans="1:74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</row>
    <row r="874" spans="1: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</row>
    <row r="875" spans="1:74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</row>
    <row r="876" spans="1:74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</row>
    <row r="877" spans="1:74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</row>
    <row r="878" spans="1:74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</row>
    <row r="879" spans="1:74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</row>
    <row r="880" spans="1:74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</row>
    <row r="881" spans="1:74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</row>
    <row r="882" spans="1:74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</row>
    <row r="883" spans="1:74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</row>
    <row r="884" spans="1:7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</row>
    <row r="885" spans="1:74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</row>
    <row r="886" spans="1:74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</row>
    <row r="887" spans="1:74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</row>
    <row r="888" spans="1:74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</row>
    <row r="889" spans="1:74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</row>
    <row r="890" spans="1:74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</row>
    <row r="891" spans="1:74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</row>
    <row r="892" spans="1:74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</row>
    <row r="893" spans="1:74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</row>
    <row r="894" spans="1:7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</row>
    <row r="895" spans="1:74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</row>
    <row r="896" spans="1:74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</row>
    <row r="897" spans="1:74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</row>
    <row r="898" spans="1:74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</row>
    <row r="899" spans="1:74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</row>
    <row r="900" spans="1:74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</row>
    <row r="901" spans="1:74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</row>
    <row r="902" spans="1:74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</row>
    <row r="903" spans="1:74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</row>
    <row r="904" spans="1:7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</row>
    <row r="905" spans="1:74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</row>
    <row r="906" spans="1:74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</row>
    <row r="907" spans="1:74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</row>
    <row r="908" spans="1:74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</row>
    <row r="909" spans="1:74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</row>
    <row r="910" spans="1:74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</row>
    <row r="911" spans="1:74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</row>
    <row r="912" spans="1:74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</row>
    <row r="913" spans="1:74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</row>
    <row r="914" spans="1:7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</row>
    <row r="915" spans="1:74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</row>
    <row r="916" spans="1:74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</row>
    <row r="917" spans="1:74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</row>
    <row r="918" spans="1:74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</row>
    <row r="919" spans="1:74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</row>
    <row r="920" spans="1:74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</row>
    <row r="921" spans="1:74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</row>
    <row r="922" spans="1:74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</row>
    <row r="923" spans="1:74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</row>
    <row r="924" spans="1:7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</row>
    <row r="925" spans="1:74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</row>
    <row r="926" spans="1:74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</row>
    <row r="927" spans="1:74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</row>
    <row r="928" spans="1:74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</row>
    <row r="929" spans="1:74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</row>
    <row r="930" spans="1:74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</row>
    <row r="931" spans="1:74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</row>
    <row r="932" spans="1:74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</row>
    <row r="933" spans="1:74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</row>
    <row r="934" spans="1:7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</row>
    <row r="935" spans="1:74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</row>
    <row r="936" spans="1:74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</row>
    <row r="937" spans="1:74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</row>
    <row r="938" spans="1:74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</row>
    <row r="939" spans="1:74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</row>
    <row r="940" spans="1:74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</row>
    <row r="941" spans="1:74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</row>
    <row r="942" spans="1:74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</row>
    <row r="943" spans="1:74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</row>
    <row r="944" spans="1:7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</row>
    <row r="945" spans="1:74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</row>
    <row r="946" spans="1:74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</row>
    <row r="947" spans="1:74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</row>
    <row r="948" spans="1:74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</row>
    <row r="949" spans="1:74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</row>
    <row r="950" spans="1:74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</row>
    <row r="951" spans="1:74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</row>
    <row r="952" spans="1:74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</row>
    <row r="953" spans="1:74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</row>
    <row r="954" spans="1:7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</row>
    <row r="955" spans="1:74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</row>
    <row r="956" spans="1:74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</row>
    <row r="957" spans="1:74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</row>
    <row r="958" spans="1:74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</row>
    <row r="959" spans="1:74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</row>
    <row r="960" spans="1:74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</row>
    <row r="961" spans="1:74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</row>
    <row r="962" spans="1:74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</row>
    <row r="963" spans="1:74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</row>
    <row r="964" spans="1:7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</row>
    <row r="965" spans="1:74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</row>
    <row r="966" spans="1:74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</row>
    <row r="967" spans="1:74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</row>
    <row r="968" spans="1:74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</row>
    <row r="969" spans="1:74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</row>
    <row r="970" spans="1:74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</row>
    <row r="971" spans="1:74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</row>
    <row r="972" spans="1:74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</row>
    <row r="973" spans="1:74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</row>
    <row r="974" spans="1: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</row>
    <row r="975" spans="1:74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</row>
    <row r="976" spans="1:74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</row>
    <row r="977" spans="1:74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</row>
    <row r="978" spans="1:74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</row>
    <row r="979" spans="1:74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</row>
    <row r="980" spans="1:74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</row>
    <row r="981" spans="1:74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</row>
    <row r="982" spans="1:74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</row>
  </sheetData>
  <mergeCells count="1207">
    <mergeCell ref="AY47:BA47"/>
    <mergeCell ref="BB47:BG47"/>
    <mergeCell ref="B46:O46"/>
    <mergeCell ref="P46:Q46"/>
    <mergeCell ref="R46:S46"/>
    <mergeCell ref="T46:U46"/>
    <mergeCell ref="V46:W46"/>
    <mergeCell ref="X46:Y46"/>
    <mergeCell ref="Z46:AA46"/>
    <mergeCell ref="AB46:AC46"/>
    <mergeCell ref="AD46:AE46"/>
    <mergeCell ref="AF46:AG46"/>
    <mergeCell ref="AH46:AI46"/>
    <mergeCell ref="B47:O47"/>
    <mergeCell ref="P47:Q47"/>
    <mergeCell ref="R47:S47"/>
    <mergeCell ref="T47:U47"/>
    <mergeCell ref="V47:W47"/>
    <mergeCell ref="X47:Y47"/>
    <mergeCell ref="Z47:AA47"/>
    <mergeCell ref="AB47:AC47"/>
    <mergeCell ref="AD47:AE47"/>
    <mergeCell ref="AF47:AG47"/>
    <mergeCell ref="AH47:AI47"/>
    <mergeCell ref="AJ47:AK47"/>
    <mergeCell ref="AL47:AM47"/>
    <mergeCell ref="AN47:AO47"/>
    <mergeCell ref="AP47:AR47"/>
    <mergeCell ref="AS47:AU47"/>
    <mergeCell ref="AV47:AX47"/>
    <mergeCell ref="AN46:AO46"/>
    <mergeCell ref="AP46:AR46"/>
    <mergeCell ref="AS46:AU46"/>
    <mergeCell ref="AV46:AX46"/>
    <mergeCell ref="AY39:BA39"/>
    <mergeCell ref="BB39:BG39"/>
    <mergeCell ref="B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P45:AR45"/>
    <mergeCell ref="AS45:AU45"/>
    <mergeCell ref="AV45:AX45"/>
    <mergeCell ref="AY45:BA45"/>
    <mergeCell ref="BB45:BG45"/>
    <mergeCell ref="B39:O39"/>
    <mergeCell ref="P39:Q39"/>
    <mergeCell ref="R39:S39"/>
    <mergeCell ref="T39:U39"/>
    <mergeCell ref="V39:W39"/>
    <mergeCell ref="AY46:BA46"/>
    <mergeCell ref="BB46:BG46"/>
    <mergeCell ref="X39:Y39"/>
    <mergeCell ref="Z39:AA39"/>
    <mergeCell ref="AB39:AC39"/>
    <mergeCell ref="AD39:AE39"/>
    <mergeCell ref="AF39:AG39"/>
    <mergeCell ref="AH39:AI39"/>
    <mergeCell ref="AJ39:AK39"/>
    <mergeCell ref="AL39:AM39"/>
    <mergeCell ref="AN39:AO39"/>
    <mergeCell ref="AP39:AR39"/>
    <mergeCell ref="AS39:AU39"/>
    <mergeCell ref="AV39:AX39"/>
    <mergeCell ref="AY35:BA35"/>
    <mergeCell ref="BB35:BG35"/>
    <mergeCell ref="B36:O36"/>
    <mergeCell ref="P36:Q36"/>
    <mergeCell ref="R36:S36"/>
    <mergeCell ref="T36:U36"/>
    <mergeCell ref="V36:W36"/>
    <mergeCell ref="X36:Y36"/>
    <mergeCell ref="Z36:AA36"/>
    <mergeCell ref="AB36:AC36"/>
    <mergeCell ref="AD36:AE36"/>
    <mergeCell ref="AF36:AG36"/>
    <mergeCell ref="AH36:AI36"/>
    <mergeCell ref="AJ36:AK36"/>
    <mergeCell ref="AL36:AM36"/>
    <mergeCell ref="AN36:AO36"/>
    <mergeCell ref="AP36:AR36"/>
    <mergeCell ref="AS36:AU36"/>
    <mergeCell ref="AV36:AX36"/>
    <mergeCell ref="AY36:BA36"/>
    <mergeCell ref="BB36:BG36"/>
    <mergeCell ref="B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AF35:AG35"/>
    <mergeCell ref="AH35:AI35"/>
    <mergeCell ref="AJ35:AK35"/>
    <mergeCell ref="AL35:AM35"/>
    <mergeCell ref="AN35:AO35"/>
    <mergeCell ref="AP35:AR35"/>
    <mergeCell ref="AS35:AU35"/>
    <mergeCell ref="AV35:AX35"/>
    <mergeCell ref="B63:O63"/>
    <mergeCell ref="P63:Q63"/>
    <mergeCell ref="R63:S63"/>
    <mergeCell ref="T63:U63"/>
    <mergeCell ref="V63:W63"/>
    <mergeCell ref="X63:Y63"/>
    <mergeCell ref="Z63:AA63"/>
    <mergeCell ref="AB63:AC63"/>
    <mergeCell ref="AD63:AE63"/>
    <mergeCell ref="AF63:AG63"/>
    <mergeCell ref="AH63:AI63"/>
    <mergeCell ref="AJ63:AK63"/>
    <mergeCell ref="AL63:AM63"/>
    <mergeCell ref="AN63:AO63"/>
    <mergeCell ref="AP63:AR63"/>
    <mergeCell ref="AS63:AU63"/>
    <mergeCell ref="B62:O62"/>
    <mergeCell ref="P62:Q62"/>
    <mergeCell ref="R62:S62"/>
    <mergeCell ref="T62:U62"/>
    <mergeCell ref="V62:W62"/>
    <mergeCell ref="X62:Y62"/>
    <mergeCell ref="Z62:AA62"/>
    <mergeCell ref="AB62:AC62"/>
    <mergeCell ref="AD62:AE62"/>
    <mergeCell ref="AF62:AG62"/>
    <mergeCell ref="AH62:AI62"/>
    <mergeCell ref="AJ62:AK62"/>
    <mergeCell ref="AL62:AM62"/>
    <mergeCell ref="AN62:AO62"/>
    <mergeCell ref="AP62:AR62"/>
    <mergeCell ref="AS62:AU62"/>
    <mergeCell ref="AV62:AX62"/>
    <mergeCell ref="AN56:AO56"/>
    <mergeCell ref="AP56:AR56"/>
    <mergeCell ref="AS56:AU56"/>
    <mergeCell ref="AV56:AX56"/>
    <mergeCell ref="AY56:BA56"/>
    <mergeCell ref="BB56:BG56"/>
    <mergeCell ref="B55:O55"/>
    <mergeCell ref="P55:Q55"/>
    <mergeCell ref="R55:S55"/>
    <mergeCell ref="T55:U55"/>
    <mergeCell ref="V55:W55"/>
    <mergeCell ref="X55:Y55"/>
    <mergeCell ref="Z55:AA55"/>
    <mergeCell ref="AB55:AC55"/>
    <mergeCell ref="AD55:AE55"/>
    <mergeCell ref="AF55:AG55"/>
    <mergeCell ref="AH55:AI55"/>
    <mergeCell ref="AY76:BA76"/>
    <mergeCell ref="BB76:BG76"/>
    <mergeCell ref="A77:O77"/>
    <mergeCell ref="P77:Q77"/>
    <mergeCell ref="R77:S77"/>
    <mergeCell ref="T77:U77"/>
    <mergeCell ref="V77:W77"/>
    <mergeCell ref="X77:Y77"/>
    <mergeCell ref="Z77:AA77"/>
    <mergeCell ref="AB77:AC77"/>
    <mergeCell ref="AD77:AE77"/>
    <mergeCell ref="AF77:AG77"/>
    <mergeCell ref="AH77:AI77"/>
    <mergeCell ref="AJ77:AK77"/>
    <mergeCell ref="AL77:AM77"/>
    <mergeCell ref="AN77:AO77"/>
    <mergeCell ref="AP77:AR77"/>
    <mergeCell ref="AS77:AU77"/>
    <mergeCell ref="AV77:AX77"/>
    <mergeCell ref="AY77:BA77"/>
    <mergeCell ref="BB77:BG77"/>
    <mergeCell ref="B76:O76"/>
    <mergeCell ref="P76:Q76"/>
    <mergeCell ref="R76:S76"/>
    <mergeCell ref="T76:U76"/>
    <mergeCell ref="V76:W76"/>
    <mergeCell ref="X76:Y76"/>
    <mergeCell ref="Z76:AA76"/>
    <mergeCell ref="AB76:AC76"/>
    <mergeCell ref="AD76:AE76"/>
    <mergeCell ref="AF76:AG76"/>
    <mergeCell ref="AH76:AI76"/>
    <mergeCell ref="AJ76:AK76"/>
    <mergeCell ref="AL76:AM76"/>
    <mergeCell ref="AN76:AO76"/>
    <mergeCell ref="AP76:AR76"/>
    <mergeCell ref="AS76:AU76"/>
    <mergeCell ref="AV76:AX76"/>
    <mergeCell ref="AY74:BA74"/>
    <mergeCell ref="BB74:BG74"/>
    <mergeCell ref="B75:O75"/>
    <mergeCell ref="P75:Q75"/>
    <mergeCell ref="R75:S75"/>
    <mergeCell ref="T75:U75"/>
    <mergeCell ref="V75:W75"/>
    <mergeCell ref="X75:Y75"/>
    <mergeCell ref="Z75:AA75"/>
    <mergeCell ref="AB75:AC75"/>
    <mergeCell ref="AD75:AE75"/>
    <mergeCell ref="AF75:AG75"/>
    <mergeCell ref="AH75:AI75"/>
    <mergeCell ref="AJ75:AK75"/>
    <mergeCell ref="AL75:AM75"/>
    <mergeCell ref="AN75:AO75"/>
    <mergeCell ref="AP75:AR75"/>
    <mergeCell ref="AS75:AU75"/>
    <mergeCell ref="AV75:AX75"/>
    <mergeCell ref="AY75:BA75"/>
    <mergeCell ref="BB75:BG75"/>
    <mergeCell ref="B74:O74"/>
    <mergeCell ref="P74:Q74"/>
    <mergeCell ref="R74:S74"/>
    <mergeCell ref="T74:U74"/>
    <mergeCell ref="V74:W74"/>
    <mergeCell ref="X74:Y74"/>
    <mergeCell ref="Z74:AA74"/>
    <mergeCell ref="AB74:AC74"/>
    <mergeCell ref="AD74:AE74"/>
    <mergeCell ref="AF74:AG74"/>
    <mergeCell ref="AH74:AI74"/>
    <mergeCell ref="AJ74:AK74"/>
    <mergeCell ref="AL74:AM74"/>
    <mergeCell ref="AN74:AO74"/>
    <mergeCell ref="AP74:AR74"/>
    <mergeCell ref="AS74:AU74"/>
    <mergeCell ref="AV74:AX74"/>
    <mergeCell ref="BB72:BG72"/>
    <mergeCell ref="B73:O73"/>
    <mergeCell ref="P73:Q73"/>
    <mergeCell ref="R73:S73"/>
    <mergeCell ref="T73:U73"/>
    <mergeCell ref="V73:W73"/>
    <mergeCell ref="X73:Y73"/>
    <mergeCell ref="Z73:AA73"/>
    <mergeCell ref="AB73:AC73"/>
    <mergeCell ref="AD73:AE73"/>
    <mergeCell ref="AF73:AG73"/>
    <mergeCell ref="AH73:AI73"/>
    <mergeCell ref="AJ73:AK73"/>
    <mergeCell ref="AL73:AM73"/>
    <mergeCell ref="AN73:AO73"/>
    <mergeCell ref="AP73:AR73"/>
    <mergeCell ref="AS73:AU73"/>
    <mergeCell ref="AV73:AX73"/>
    <mergeCell ref="AY73:BA73"/>
    <mergeCell ref="BB73:BG73"/>
    <mergeCell ref="AY72:BA72"/>
    <mergeCell ref="BB71:BG71"/>
    <mergeCell ref="AV70:AX70"/>
    <mergeCell ref="AY70:BA70"/>
    <mergeCell ref="AL70:AM70"/>
    <mergeCell ref="AL71:AM71"/>
    <mergeCell ref="B72:O72"/>
    <mergeCell ref="P72:Q72"/>
    <mergeCell ref="R72:S72"/>
    <mergeCell ref="T72:U72"/>
    <mergeCell ref="V72:W72"/>
    <mergeCell ref="X72:Y72"/>
    <mergeCell ref="Z72:AA72"/>
    <mergeCell ref="AB72:AC72"/>
    <mergeCell ref="AD72:AE72"/>
    <mergeCell ref="AF72:AG72"/>
    <mergeCell ref="AH72:AI72"/>
    <mergeCell ref="AJ72:AK72"/>
    <mergeCell ref="AL72:AM72"/>
    <mergeCell ref="AN72:AO72"/>
    <mergeCell ref="AP72:AR72"/>
    <mergeCell ref="AS72:AU72"/>
    <mergeCell ref="AV72:AX72"/>
    <mergeCell ref="B71:O71"/>
    <mergeCell ref="P71:Q71"/>
    <mergeCell ref="R71:S71"/>
    <mergeCell ref="T71:U71"/>
    <mergeCell ref="V71:W71"/>
    <mergeCell ref="X71:Y71"/>
    <mergeCell ref="Z71:AA71"/>
    <mergeCell ref="AB71:AC71"/>
    <mergeCell ref="AD71:AE71"/>
    <mergeCell ref="AF71:AG71"/>
    <mergeCell ref="B67:O67"/>
    <mergeCell ref="P67:Q67"/>
    <mergeCell ref="R67:S67"/>
    <mergeCell ref="T67:U67"/>
    <mergeCell ref="AH71:AI71"/>
    <mergeCell ref="AJ71:AK71"/>
    <mergeCell ref="AN71:AO71"/>
    <mergeCell ref="AP71:AR71"/>
    <mergeCell ref="AS71:AU71"/>
    <mergeCell ref="AV71:AX71"/>
    <mergeCell ref="AY71:BA71"/>
    <mergeCell ref="AY69:BA69"/>
    <mergeCell ref="BB69:BG69"/>
    <mergeCell ref="B68:O68"/>
    <mergeCell ref="P68:Q68"/>
    <mergeCell ref="R68:S68"/>
    <mergeCell ref="T68:U68"/>
    <mergeCell ref="V68:W68"/>
    <mergeCell ref="X68:Y68"/>
    <mergeCell ref="Z68:AA68"/>
    <mergeCell ref="AB68:AC68"/>
    <mergeCell ref="AD68:AE68"/>
    <mergeCell ref="AF68:AG68"/>
    <mergeCell ref="AH68:AI68"/>
    <mergeCell ref="AJ68:AK68"/>
    <mergeCell ref="B70:O70"/>
    <mergeCell ref="P70:Q70"/>
    <mergeCell ref="R70:S70"/>
    <mergeCell ref="T70:U70"/>
    <mergeCell ref="V70:W70"/>
    <mergeCell ref="X70:Y70"/>
    <mergeCell ref="Z70:AA70"/>
    <mergeCell ref="AJ70:AK70"/>
    <mergeCell ref="AN70:AO70"/>
    <mergeCell ref="AP70:AR70"/>
    <mergeCell ref="AS70:AU70"/>
    <mergeCell ref="BB70:BG70"/>
    <mergeCell ref="B69:O69"/>
    <mergeCell ref="P69:Q69"/>
    <mergeCell ref="R69:S69"/>
    <mergeCell ref="T69:U69"/>
    <mergeCell ref="V69:W69"/>
    <mergeCell ref="X69:Y69"/>
    <mergeCell ref="Z69:AA69"/>
    <mergeCell ref="AB69:AC69"/>
    <mergeCell ref="AD69:AE69"/>
    <mergeCell ref="AF69:AG69"/>
    <mergeCell ref="AH69:AI69"/>
    <mergeCell ref="AJ69:AK69"/>
    <mergeCell ref="AL69:AM69"/>
    <mergeCell ref="AN69:AO69"/>
    <mergeCell ref="AP69:AR69"/>
    <mergeCell ref="AS69:AU69"/>
    <mergeCell ref="AV69:AX69"/>
    <mergeCell ref="AB70:AC70"/>
    <mergeCell ref="AD70:AE70"/>
    <mergeCell ref="AF70:AG70"/>
    <mergeCell ref="AH70:AI70"/>
    <mergeCell ref="AS67:AU67"/>
    <mergeCell ref="AV67:AX67"/>
    <mergeCell ref="AY67:BA67"/>
    <mergeCell ref="BB67:BG67"/>
    <mergeCell ref="AN61:AO61"/>
    <mergeCell ref="AP61:AR61"/>
    <mergeCell ref="AS61:AU61"/>
    <mergeCell ref="AV61:AX61"/>
    <mergeCell ref="AY61:BA61"/>
    <mergeCell ref="BB61:BG61"/>
    <mergeCell ref="AB61:AC61"/>
    <mergeCell ref="AY62:BA62"/>
    <mergeCell ref="BB62:BG62"/>
    <mergeCell ref="AY63:BA63"/>
    <mergeCell ref="BB63:BG63"/>
    <mergeCell ref="BB68:BG68"/>
    <mergeCell ref="AP66:AR66"/>
    <mergeCell ref="AS66:AU66"/>
    <mergeCell ref="AV66:AX66"/>
    <mergeCell ref="AY66:BA66"/>
    <mergeCell ref="BB66:BG66"/>
    <mergeCell ref="AV63:AX63"/>
    <mergeCell ref="Q2:AS2"/>
    <mergeCell ref="Q3:AS3"/>
    <mergeCell ref="Q4:AS4"/>
    <mergeCell ref="BB64:BG64"/>
    <mergeCell ref="AB64:AC64"/>
    <mergeCell ref="AD64:AE64"/>
    <mergeCell ref="AF64:AG64"/>
    <mergeCell ref="AH64:AI64"/>
    <mergeCell ref="AJ64:AK64"/>
    <mergeCell ref="AL64:AM64"/>
    <mergeCell ref="AN64:AO64"/>
    <mergeCell ref="P64:Q64"/>
    <mergeCell ref="R64:S64"/>
    <mergeCell ref="T64:U64"/>
    <mergeCell ref="N6:AT6"/>
    <mergeCell ref="R61:S61"/>
    <mergeCell ref="V64:W64"/>
    <mergeCell ref="X64:Y64"/>
    <mergeCell ref="Z64:AA64"/>
    <mergeCell ref="A64:O64"/>
    <mergeCell ref="AJ59:AK59"/>
    <mergeCell ref="AL59:AM59"/>
    <mergeCell ref="AN59:AO59"/>
    <mergeCell ref="AY59:BA59"/>
    <mergeCell ref="B58:O58"/>
    <mergeCell ref="P58:Q58"/>
    <mergeCell ref="V59:W59"/>
    <mergeCell ref="X59:Y59"/>
    <mergeCell ref="Z59:AA59"/>
    <mergeCell ref="AJ55:AK55"/>
    <mergeCell ref="AL55:AM55"/>
    <mergeCell ref="AF56:AG56"/>
    <mergeCell ref="F23:H23"/>
    <mergeCell ref="B24:E24"/>
    <mergeCell ref="F24:H24"/>
    <mergeCell ref="B25:E25"/>
    <mergeCell ref="F25:H25"/>
    <mergeCell ref="A65:BH65"/>
    <mergeCell ref="B66:O66"/>
    <mergeCell ref="P66:Q66"/>
    <mergeCell ref="R66:S66"/>
    <mergeCell ref="B61:O61"/>
    <mergeCell ref="P61:Q61"/>
    <mergeCell ref="AD61:AE61"/>
    <mergeCell ref="AF61:AG61"/>
    <mergeCell ref="AH61:AI61"/>
    <mergeCell ref="AJ61:AK61"/>
    <mergeCell ref="Z61:AA61"/>
    <mergeCell ref="R58:S58"/>
    <mergeCell ref="T58:U58"/>
    <mergeCell ref="AL61:AM61"/>
    <mergeCell ref="V58:W58"/>
    <mergeCell ref="X58:Y58"/>
    <mergeCell ref="Z58:AA58"/>
    <mergeCell ref="AP59:AR59"/>
    <mergeCell ref="AS59:AU59"/>
    <mergeCell ref="AV59:AX59"/>
    <mergeCell ref="R59:S59"/>
    <mergeCell ref="T59:U59"/>
    <mergeCell ref="T61:U61"/>
    <mergeCell ref="V61:W61"/>
    <mergeCell ref="X61:Y61"/>
    <mergeCell ref="AH56:AI56"/>
    <mergeCell ref="AJ56:AK56"/>
    <mergeCell ref="T66:U66"/>
    <mergeCell ref="V66:W66"/>
    <mergeCell ref="X66:Y66"/>
    <mergeCell ref="Z66:AA66"/>
    <mergeCell ref="AB66:AC66"/>
    <mergeCell ref="AD66:AE66"/>
    <mergeCell ref="AP64:AR64"/>
    <mergeCell ref="AS64:AU64"/>
    <mergeCell ref="AV64:AX64"/>
    <mergeCell ref="AY64:BA64"/>
    <mergeCell ref="AF66:AG66"/>
    <mergeCell ref="AH66:AI66"/>
    <mergeCell ref="AJ66:AK66"/>
    <mergeCell ref="AL66:AM66"/>
    <mergeCell ref="AN66:AO66"/>
    <mergeCell ref="AL68:AM68"/>
    <mergeCell ref="AN68:AO68"/>
    <mergeCell ref="AP68:AR68"/>
    <mergeCell ref="AS68:AU68"/>
    <mergeCell ref="AV68:AX68"/>
    <mergeCell ref="AY68:BA68"/>
    <mergeCell ref="V67:W67"/>
    <mergeCell ref="X67:Y67"/>
    <mergeCell ref="Z67:AA67"/>
    <mergeCell ref="AB67:AC67"/>
    <mergeCell ref="AD67:AE67"/>
    <mergeCell ref="AF67:AG67"/>
    <mergeCell ref="AH67:AI67"/>
    <mergeCell ref="AJ67:AK67"/>
    <mergeCell ref="AL67:AM67"/>
    <mergeCell ref="AN67:AO67"/>
    <mergeCell ref="AP67:AR67"/>
    <mergeCell ref="B60:O60"/>
    <mergeCell ref="P60:Q60"/>
    <mergeCell ref="R60:S60"/>
    <mergeCell ref="T60:U60"/>
    <mergeCell ref="V60:W60"/>
    <mergeCell ref="X60:Y60"/>
    <mergeCell ref="Z60:AA60"/>
    <mergeCell ref="AH60:AI60"/>
    <mergeCell ref="AJ60:AK60"/>
    <mergeCell ref="AL60:AM60"/>
    <mergeCell ref="AN60:AO60"/>
    <mergeCell ref="AP58:AR58"/>
    <mergeCell ref="AS58:AU58"/>
    <mergeCell ref="AV58:AX58"/>
    <mergeCell ref="AH57:AI57"/>
    <mergeCell ref="AJ57:AK57"/>
    <mergeCell ref="AL57:AM57"/>
    <mergeCell ref="AN57:AO57"/>
    <mergeCell ref="B59:O59"/>
    <mergeCell ref="P59:Q59"/>
    <mergeCell ref="T57:U57"/>
    <mergeCell ref="V57:W57"/>
    <mergeCell ref="X57:Y57"/>
    <mergeCell ref="Z57:AA57"/>
    <mergeCell ref="AY58:BA58"/>
    <mergeCell ref="AV60:AX60"/>
    <mergeCell ref="AY60:BA60"/>
    <mergeCell ref="AP57:AR57"/>
    <mergeCell ref="BB58:BG58"/>
    <mergeCell ref="AB58:AC58"/>
    <mergeCell ref="AD58:AE58"/>
    <mergeCell ref="AF58:AG58"/>
    <mergeCell ref="AH58:AI58"/>
    <mergeCell ref="AJ58:AK58"/>
    <mergeCell ref="AL58:AM58"/>
    <mergeCell ref="AN58:AO58"/>
    <mergeCell ref="AP54:AR54"/>
    <mergeCell ref="AS54:AU54"/>
    <mergeCell ref="BB60:BG60"/>
    <mergeCell ref="AB59:AC59"/>
    <mergeCell ref="AD59:AE59"/>
    <mergeCell ref="AF59:AG59"/>
    <mergeCell ref="AH59:AI59"/>
    <mergeCell ref="AD54:AE54"/>
    <mergeCell ref="AF54:AG54"/>
    <mergeCell ref="AH54:AI54"/>
    <mergeCell ref="AJ54:AK54"/>
    <mergeCell ref="AL54:AM54"/>
    <mergeCell ref="AN54:AO54"/>
    <mergeCell ref="BB59:BG59"/>
    <mergeCell ref="AP60:AR60"/>
    <mergeCell ref="AS60:AU60"/>
    <mergeCell ref="AB60:AC60"/>
    <mergeCell ref="AD60:AE60"/>
    <mergeCell ref="AF60:AG60"/>
    <mergeCell ref="AL56:AM56"/>
    <mergeCell ref="B54:O54"/>
    <mergeCell ref="P54:Q54"/>
    <mergeCell ref="R54:S54"/>
    <mergeCell ref="T54:U54"/>
    <mergeCell ref="V54:W54"/>
    <mergeCell ref="X54:Y54"/>
    <mergeCell ref="Z54:AA54"/>
    <mergeCell ref="B57:O57"/>
    <mergeCell ref="P57:Q57"/>
    <mergeCell ref="R57:S57"/>
    <mergeCell ref="AS57:AU57"/>
    <mergeCell ref="AB57:AC57"/>
    <mergeCell ref="AD57:AE57"/>
    <mergeCell ref="AF57:AG57"/>
    <mergeCell ref="BH25:BI25"/>
    <mergeCell ref="I25:M25"/>
    <mergeCell ref="AB29:AC30"/>
    <mergeCell ref="AN55:AO55"/>
    <mergeCell ref="AP55:AR55"/>
    <mergeCell ref="AS55:AU55"/>
    <mergeCell ref="AV55:AX55"/>
    <mergeCell ref="AY55:BA55"/>
    <mergeCell ref="BB55:BG55"/>
    <mergeCell ref="B56:O56"/>
    <mergeCell ref="P56:Q56"/>
    <mergeCell ref="R56:S56"/>
    <mergeCell ref="T56:U56"/>
    <mergeCell ref="V56:W56"/>
    <mergeCell ref="X56:Y56"/>
    <mergeCell ref="Z56:AA56"/>
    <mergeCell ref="AB56:AC56"/>
    <mergeCell ref="AD56:AE56"/>
    <mergeCell ref="A27:A30"/>
    <mergeCell ref="T28:U30"/>
    <mergeCell ref="V28:W30"/>
    <mergeCell ref="BH27:BH30"/>
    <mergeCell ref="AP28:AR30"/>
    <mergeCell ref="AS28:AU30"/>
    <mergeCell ref="AV28:AX30"/>
    <mergeCell ref="AY28:BA30"/>
    <mergeCell ref="B27:O30"/>
    <mergeCell ref="P27:U27"/>
    <mergeCell ref="V27:AC27"/>
    <mergeCell ref="AD27:AE30"/>
    <mergeCell ref="AH27:AO27"/>
    <mergeCell ref="N25:R25"/>
    <mergeCell ref="S25:W25"/>
    <mergeCell ref="X25:AB25"/>
    <mergeCell ref="AC25:AG25"/>
    <mergeCell ref="A26:BG26"/>
    <mergeCell ref="AN28:AO30"/>
    <mergeCell ref="AH25:AL25"/>
    <mergeCell ref="AM25:AV25"/>
    <mergeCell ref="P28:Q30"/>
    <mergeCell ref="R28:S30"/>
    <mergeCell ref="AP27:BA27"/>
    <mergeCell ref="BB27:BG30"/>
    <mergeCell ref="AF27:AG30"/>
    <mergeCell ref="AH28:AI30"/>
    <mergeCell ref="BH24:BI24"/>
    <mergeCell ref="I24:M24"/>
    <mergeCell ref="N24:R24"/>
    <mergeCell ref="S24:W24"/>
    <mergeCell ref="X24:AB24"/>
    <mergeCell ref="I21:M21"/>
    <mergeCell ref="N21:R21"/>
    <mergeCell ref="I22:M22"/>
    <mergeCell ref="N22:R22"/>
    <mergeCell ref="B19:BF19"/>
    <mergeCell ref="AW20:BC21"/>
    <mergeCell ref="BD20:BG21"/>
    <mergeCell ref="BH20:BI21"/>
    <mergeCell ref="AW22:BC22"/>
    <mergeCell ref="AC22:AG22"/>
    <mergeCell ref="AH22:AL22"/>
    <mergeCell ref="AM22:AV22"/>
    <mergeCell ref="S21:W21"/>
    <mergeCell ref="X21:AB21"/>
    <mergeCell ref="S22:W22"/>
    <mergeCell ref="X22:AB22"/>
    <mergeCell ref="N23:R23"/>
    <mergeCell ref="BD22:BG22"/>
    <mergeCell ref="BH22:BI22"/>
    <mergeCell ref="S23:W23"/>
    <mergeCell ref="X23:AB23"/>
    <mergeCell ref="AC23:AG23"/>
    <mergeCell ref="AH23:AL23"/>
    <mergeCell ref="AM23:AV23"/>
    <mergeCell ref="AW23:BC23"/>
    <mergeCell ref="BD23:BG23"/>
    <mergeCell ref="BH23:BI23"/>
    <mergeCell ref="B20:H20"/>
    <mergeCell ref="I20:R20"/>
    <mergeCell ref="S20:AB20"/>
    <mergeCell ref="AC20:AL20"/>
    <mergeCell ref="AM20:AV21"/>
    <mergeCell ref="AC21:AG21"/>
    <mergeCell ref="AH21:AL21"/>
    <mergeCell ref="AV87:AX87"/>
    <mergeCell ref="AY87:BA87"/>
    <mergeCell ref="BB87:BG87"/>
    <mergeCell ref="AV88:AX88"/>
    <mergeCell ref="AY88:BA88"/>
    <mergeCell ref="BB88:BG88"/>
    <mergeCell ref="AB87:AC87"/>
    <mergeCell ref="AD87:AE87"/>
    <mergeCell ref="AF87:AG87"/>
    <mergeCell ref="AH87:AI87"/>
    <mergeCell ref="AJ87:AK87"/>
    <mergeCell ref="AL87:AM87"/>
    <mergeCell ref="AN87:AO87"/>
    <mergeCell ref="AV83:AX83"/>
    <mergeCell ref="AY83:BA83"/>
    <mergeCell ref="BB83:BG83"/>
    <mergeCell ref="AL28:AM30"/>
    <mergeCell ref="X28:AC28"/>
    <mergeCell ref="X29:Y30"/>
    <mergeCell ref="Z29:AA30"/>
    <mergeCell ref="BD25:BG25"/>
    <mergeCell ref="AJ28:AK30"/>
    <mergeCell ref="AH24:AL24"/>
    <mergeCell ref="AM24:AV24"/>
    <mergeCell ref="AW24:BC24"/>
    <mergeCell ref="AV84:AX84"/>
    <mergeCell ref="AY84:BA84"/>
    <mergeCell ref="AW25:BC25"/>
    <mergeCell ref="BB84:BG84"/>
    <mergeCell ref="AB84:AC84"/>
    <mergeCell ref="AD84:AE84"/>
    <mergeCell ref="AF84:AG84"/>
    <mergeCell ref="AH84:AI84"/>
    <mergeCell ref="AJ84:AK84"/>
    <mergeCell ref="AL84:AM84"/>
    <mergeCell ref="AN84:AO84"/>
    <mergeCell ref="B84:O84"/>
    <mergeCell ref="P84:Q84"/>
    <mergeCell ref="R84:S84"/>
    <mergeCell ref="T84:U84"/>
    <mergeCell ref="V84:W84"/>
    <mergeCell ref="X84:Y84"/>
    <mergeCell ref="Z84:AA84"/>
    <mergeCell ref="AV53:AX53"/>
    <mergeCell ref="AY53:BA53"/>
    <mergeCell ref="AV54:AX54"/>
    <mergeCell ref="AY54:BA54"/>
    <mergeCell ref="BB54:BG54"/>
    <mergeCell ref="AV57:AX57"/>
    <mergeCell ref="AY57:BA57"/>
    <mergeCell ref="BB57:BG57"/>
    <mergeCell ref="AB54:AC54"/>
    <mergeCell ref="P83:Q83"/>
    <mergeCell ref="R83:S83"/>
    <mergeCell ref="T83:U83"/>
    <mergeCell ref="V83:W83"/>
    <mergeCell ref="AY81:BA81"/>
    <mergeCell ref="B88:O88"/>
    <mergeCell ref="P88:Q88"/>
    <mergeCell ref="AP83:AR83"/>
    <mergeCell ref="AS83:AU83"/>
    <mergeCell ref="AB83:AC83"/>
    <mergeCell ref="AD83:AE83"/>
    <mergeCell ref="AF83:AG83"/>
    <mergeCell ref="AH83:AI83"/>
    <mergeCell ref="AJ83:AK83"/>
    <mergeCell ref="B87:O87"/>
    <mergeCell ref="P87:Q87"/>
    <mergeCell ref="R87:S87"/>
    <mergeCell ref="T87:U87"/>
    <mergeCell ref="V87:W87"/>
    <mergeCell ref="X87:Y87"/>
    <mergeCell ref="Z87:AA87"/>
    <mergeCell ref="R88:S88"/>
    <mergeCell ref="T88:U88"/>
    <mergeCell ref="X83:Y83"/>
    <mergeCell ref="Z83:AA83"/>
    <mergeCell ref="AP88:AR88"/>
    <mergeCell ref="AS88:AU88"/>
    <mergeCell ref="AB88:AC88"/>
    <mergeCell ref="AD88:AE88"/>
    <mergeCell ref="AF88:AG88"/>
    <mergeCell ref="AH88:AI88"/>
    <mergeCell ref="AJ88:AK88"/>
    <mergeCell ref="AL88:AM88"/>
    <mergeCell ref="AN88:AO88"/>
    <mergeCell ref="AP84:AR84"/>
    <mergeCell ref="AS84:AU84"/>
    <mergeCell ref="AP87:AR87"/>
    <mergeCell ref="AS87:AU87"/>
    <mergeCell ref="V88:W88"/>
    <mergeCell ref="X88:Y88"/>
    <mergeCell ref="Z88:AA88"/>
    <mergeCell ref="AL83:AM83"/>
    <mergeCell ref="AN83:AO83"/>
    <mergeCell ref="B79:O79"/>
    <mergeCell ref="P79:Q79"/>
    <mergeCell ref="R79:S79"/>
    <mergeCell ref="T79:U79"/>
    <mergeCell ref="V79:W79"/>
    <mergeCell ref="X79:Y79"/>
    <mergeCell ref="B80:O80"/>
    <mergeCell ref="P80:Q80"/>
    <mergeCell ref="R80:S80"/>
    <mergeCell ref="T80:U80"/>
    <mergeCell ref="V80:W80"/>
    <mergeCell ref="X80:Y80"/>
    <mergeCell ref="Z80:AA80"/>
    <mergeCell ref="AP82:AR82"/>
    <mergeCell ref="AS82:AU82"/>
    <mergeCell ref="Z82:AA82"/>
    <mergeCell ref="AB82:AC82"/>
    <mergeCell ref="AD82:AE82"/>
    <mergeCell ref="AF82:AG82"/>
    <mergeCell ref="AH82:AI82"/>
    <mergeCell ref="AJ82:AK82"/>
    <mergeCell ref="AL82:AM82"/>
    <mergeCell ref="AN82:AO82"/>
    <mergeCell ref="B82:O82"/>
    <mergeCell ref="P82:Q82"/>
    <mergeCell ref="B83:O83"/>
    <mergeCell ref="AP79:AR79"/>
    <mergeCell ref="AS79:AU79"/>
    <mergeCell ref="AV79:AX79"/>
    <mergeCell ref="AY79:BA79"/>
    <mergeCell ref="BB79:BG79"/>
    <mergeCell ref="AV80:AX80"/>
    <mergeCell ref="B81:O81"/>
    <mergeCell ref="P81:Q81"/>
    <mergeCell ref="R81:S81"/>
    <mergeCell ref="T81:U81"/>
    <mergeCell ref="V81:W81"/>
    <mergeCell ref="X81:Y81"/>
    <mergeCell ref="Z81:AA81"/>
    <mergeCell ref="AV82:AX82"/>
    <mergeCell ref="AY82:BA82"/>
    <mergeCell ref="BB82:BG82"/>
    <mergeCell ref="R82:S82"/>
    <mergeCell ref="T82:U82"/>
    <mergeCell ref="V82:W82"/>
    <mergeCell ref="X82:Y82"/>
    <mergeCell ref="AP80:AR80"/>
    <mergeCell ref="AS80:AU80"/>
    <mergeCell ref="AB80:AC80"/>
    <mergeCell ref="AD80:AE80"/>
    <mergeCell ref="AF80:AG80"/>
    <mergeCell ref="AH80:AI80"/>
    <mergeCell ref="AJ80:AK80"/>
    <mergeCell ref="AL80:AM80"/>
    <mergeCell ref="AN80:AO80"/>
    <mergeCell ref="AP81:AR81"/>
    <mergeCell ref="AS81:AU81"/>
    <mergeCell ref="AB81:AC81"/>
    <mergeCell ref="C98:AC98"/>
    <mergeCell ref="AD98:AG98"/>
    <mergeCell ref="AP89:AR89"/>
    <mergeCell ref="AS89:AU89"/>
    <mergeCell ref="AV89:AX89"/>
    <mergeCell ref="AY89:BA89"/>
    <mergeCell ref="BB89:BG89"/>
    <mergeCell ref="AB89:AC89"/>
    <mergeCell ref="AD89:AE89"/>
    <mergeCell ref="AF89:AG89"/>
    <mergeCell ref="AH89:AI89"/>
    <mergeCell ref="AJ89:AK89"/>
    <mergeCell ref="AL89:AM89"/>
    <mergeCell ref="AN89:AO89"/>
    <mergeCell ref="A89:O89"/>
    <mergeCell ref="P89:Q89"/>
    <mergeCell ref="R89:S89"/>
    <mergeCell ref="T89:U89"/>
    <mergeCell ref="A98:B98"/>
    <mergeCell ref="C94:N94"/>
    <mergeCell ref="O94:Q94"/>
    <mergeCell ref="R94:T94"/>
    <mergeCell ref="U94:W94"/>
    <mergeCell ref="X94:Z94"/>
    <mergeCell ref="AA94:AE94"/>
    <mergeCell ref="A94:B94"/>
    <mergeCell ref="A95:B95"/>
    <mergeCell ref="O95:Q95"/>
    <mergeCell ref="R95:T95"/>
    <mergeCell ref="U95:W95"/>
    <mergeCell ref="X95:Z95"/>
    <mergeCell ref="AA95:AE95"/>
    <mergeCell ref="C95:N95"/>
    <mergeCell ref="A96:AF96"/>
    <mergeCell ref="A97:B97"/>
    <mergeCell ref="C97:AC97"/>
    <mergeCell ref="AD97:AG97"/>
    <mergeCell ref="C93:N93"/>
    <mergeCell ref="O93:Q93"/>
    <mergeCell ref="R93:T93"/>
    <mergeCell ref="U93:W93"/>
    <mergeCell ref="X93:Z93"/>
    <mergeCell ref="AA93:AE93"/>
    <mergeCell ref="A93:B93"/>
    <mergeCell ref="V89:W89"/>
    <mergeCell ref="X89:Y89"/>
    <mergeCell ref="Z89:AA89"/>
    <mergeCell ref="A91:AE91"/>
    <mergeCell ref="C92:N92"/>
    <mergeCell ref="O92:Q92"/>
    <mergeCell ref="R92:T92"/>
    <mergeCell ref="U92:W92"/>
    <mergeCell ref="X92:Z92"/>
    <mergeCell ref="AA92:AE92"/>
    <mergeCell ref="A92:B92"/>
    <mergeCell ref="AD81:AE81"/>
    <mergeCell ref="AF81:AG81"/>
    <mergeCell ref="AH81:AI81"/>
    <mergeCell ref="AJ81:AK81"/>
    <mergeCell ref="AL81:AM81"/>
    <mergeCell ref="AN81:AO81"/>
    <mergeCell ref="AJ85:AK85"/>
    <mergeCell ref="AL85:AM85"/>
    <mergeCell ref="AN85:AO85"/>
    <mergeCell ref="A20:A21"/>
    <mergeCell ref="BB48:BG48"/>
    <mergeCell ref="AV52:AX52"/>
    <mergeCell ref="AY52:BA52"/>
    <mergeCell ref="BB52:BG52"/>
    <mergeCell ref="BB53:BG53"/>
    <mergeCell ref="B53:O53"/>
    <mergeCell ref="P53:Q53"/>
    <mergeCell ref="R53:S53"/>
    <mergeCell ref="T53:U53"/>
    <mergeCell ref="V53:W53"/>
    <mergeCell ref="X53:Y53"/>
    <mergeCell ref="Z53:AA53"/>
    <mergeCell ref="AS53:AU53"/>
    <mergeCell ref="AB53:AC53"/>
    <mergeCell ref="AD53:AE53"/>
    <mergeCell ref="AF53:AG53"/>
    <mergeCell ref="AH53:AI53"/>
    <mergeCell ref="AJ53:AK53"/>
    <mergeCell ref="AL53:AM53"/>
    <mergeCell ref="AN53:AO53"/>
    <mergeCell ref="AD48:AE48"/>
    <mergeCell ref="AF48:AG48"/>
    <mergeCell ref="AP49:AR49"/>
    <mergeCell ref="B21:F21"/>
    <mergeCell ref="G21:H21"/>
    <mergeCell ref="I23:M23"/>
    <mergeCell ref="R51:S51"/>
    <mergeCell ref="T51:U51"/>
    <mergeCell ref="V51:W51"/>
    <mergeCell ref="X51:Y51"/>
    <mergeCell ref="AS51:AU51"/>
    <mergeCell ref="AV51:AX51"/>
    <mergeCell ref="AY51:BA51"/>
    <mergeCell ref="BB51:BG51"/>
    <mergeCell ref="AD51:AE51"/>
    <mergeCell ref="AF51:AG51"/>
    <mergeCell ref="AH51:AI51"/>
    <mergeCell ref="P32:Q32"/>
    <mergeCell ref="R32:S32"/>
    <mergeCell ref="T32:U32"/>
    <mergeCell ref="V32:W32"/>
    <mergeCell ref="X32:Y32"/>
    <mergeCell ref="Z32:AA32"/>
    <mergeCell ref="AB32:AC32"/>
    <mergeCell ref="AD32:AE32"/>
    <mergeCell ref="AF32:AG32"/>
    <mergeCell ref="AH32:AI32"/>
    <mergeCell ref="AJ32:AK32"/>
    <mergeCell ref="AL32:AM32"/>
    <mergeCell ref="BD24:BG24"/>
    <mergeCell ref="AC24:AG24"/>
    <mergeCell ref="B22:E22"/>
    <mergeCell ref="F22:H22"/>
    <mergeCell ref="B23:E23"/>
    <mergeCell ref="B7:Q7"/>
    <mergeCell ref="R7:BI7"/>
    <mergeCell ref="B8:Q8"/>
    <mergeCell ref="R8:BI8"/>
    <mergeCell ref="B9:Q9"/>
    <mergeCell ref="R9:BI9"/>
    <mergeCell ref="B10:Q10"/>
    <mergeCell ref="R10:BI10"/>
    <mergeCell ref="B11:Q11"/>
    <mergeCell ref="R11:BI11"/>
    <mergeCell ref="B12:Q12"/>
    <mergeCell ref="R12:BI12"/>
    <mergeCell ref="B13:Q13"/>
    <mergeCell ref="R13:BI13"/>
    <mergeCell ref="B15:Q15"/>
    <mergeCell ref="R15:BI15"/>
    <mergeCell ref="B14:Q14"/>
    <mergeCell ref="R14:BI14"/>
    <mergeCell ref="R17:BI17"/>
    <mergeCell ref="B18:Q18"/>
    <mergeCell ref="R18:BI18"/>
    <mergeCell ref="B52:O52"/>
    <mergeCell ref="P52:Q52"/>
    <mergeCell ref="R52:S52"/>
    <mergeCell ref="B48:O48"/>
    <mergeCell ref="P48:Q48"/>
    <mergeCell ref="R48:S48"/>
    <mergeCell ref="T48:U48"/>
    <mergeCell ref="V48:W48"/>
    <mergeCell ref="X48:Y48"/>
    <mergeCell ref="Z48:AA48"/>
    <mergeCell ref="AP53:AR53"/>
    <mergeCell ref="T52:U52"/>
    <mergeCell ref="X52:Y52"/>
    <mergeCell ref="Z52:AA52"/>
    <mergeCell ref="AP48:AR48"/>
    <mergeCell ref="AS48:AU48"/>
    <mergeCell ref="AB48:AC48"/>
    <mergeCell ref="AV48:AX48"/>
    <mergeCell ref="AY48:BA48"/>
    <mergeCell ref="B17:Q17"/>
    <mergeCell ref="AB51:AC51"/>
    <mergeCell ref="V52:W52"/>
    <mergeCell ref="A50:BH50"/>
    <mergeCell ref="B51:O51"/>
    <mergeCell ref="P51:Q51"/>
    <mergeCell ref="AH52:AI52"/>
    <mergeCell ref="AJ52:AK52"/>
    <mergeCell ref="AJ51:AK51"/>
    <mergeCell ref="AL51:AM51"/>
    <mergeCell ref="X34:Y34"/>
    <mergeCell ref="Z34:AA34"/>
    <mergeCell ref="AB34:AC34"/>
    <mergeCell ref="AD34:AE34"/>
    <mergeCell ref="AF34:AG34"/>
    <mergeCell ref="AH34:AI34"/>
    <mergeCell ref="AJ34:AK34"/>
    <mergeCell ref="AL34:AM34"/>
    <mergeCell ref="AN34:AO34"/>
    <mergeCell ref="AP34:AR34"/>
    <mergeCell ref="AS34:AU34"/>
    <mergeCell ref="AV34:AX34"/>
    <mergeCell ref="AY32:BA32"/>
    <mergeCell ref="B104:AR104"/>
    <mergeCell ref="AD52:AE52"/>
    <mergeCell ref="Z51:AA51"/>
    <mergeCell ref="A31:BH31"/>
    <mergeCell ref="AN51:AO51"/>
    <mergeCell ref="AP51:AR51"/>
    <mergeCell ref="AB52:AC52"/>
    <mergeCell ref="AF52:AG52"/>
    <mergeCell ref="AP52:AR52"/>
    <mergeCell ref="AS52:AU52"/>
    <mergeCell ref="AL52:AM52"/>
    <mergeCell ref="AN52:AO52"/>
    <mergeCell ref="BB33:BG33"/>
    <mergeCell ref="B32:O32"/>
    <mergeCell ref="AH48:AI48"/>
    <mergeCell ref="AJ48:AK48"/>
    <mergeCell ref="AL48:AM48"/>
    <mergeCell ref="AN48:AO48"/>
    <mergeCell ref="AN49:AO49"/>
    <mergeCell ref="BB32:BG32"/>
    <mergeCell ref="B33:O33"/>
    <mergeCell ref="P33:Q33"/>
    <mergeCell ref="R33:S33"/>
    <mergeCell ref="T33:U33"/>
    <mergeCell ref="V33:W33"/>
    <mergeCell ref="X33:Y33"/>
    <mergeCell ref="Z33:AA33"/>
    <mergeCell ref="AB33:AC33"/>
    <mergeCell ref="AD33:AE33"/>
    <mergeCell ref="AF33:AG33"/>
    <mergeCell ref="AH33:AI33"/>
    <mergeCell ref="AJ33:AK33"/>
    <mergeCell ref="AL33:AM33"/>
    <mergeCell ref="AN33:AO33"/>
    <mergeCell ref="AP33:AR33"/>
    <mergeCell ref="AS33:AU33"/>
    <mergeCell ref="AV33:AX33"/>
    <mergeCell ref="AY33:BA33"/>
    <mergeCell ref="AN32:AO32"/>
    <mergeCell ref="AP32:AR32"/>
    <mergeCell ref="AS32:AU32"/>
    <mergeCell ref="AV32:AX32"/>
    <mergeCell ref="AJ38:AK38"/>
    <mergeCell ref="AL38:AM38"/>
    <mergeCell ref="AN38:AO38"/>
    <mergeCell ref="AP38:AR38"/>
    <mergeCell ref="AS38:AU38"/>
    <mergeCell ref="AV38:AX38"/>
    <mergeCell ref="AY34:BA34"/>
    <mergeCell ref="BB34:BG34"/>
    <mergeCell ref="B37:O37"/>
    <mergeCell ref="P37:Q37"/>
    <mergeCell ref="R37:S37"/>
    <mergeCell ref="T37:U37"/>
    <mergeCell ref="V37:W37"/>
    <mergeCell ref="X37:Y37"/>
    <mergeCell ref="Z37:AA37"/>
    <mergeCell ref="AB37:AC37"/>
    <mergeCell ref="AD37:AE37"/>
    <mergeCell ref="AF37:AG37"/>
    <mergeCell ref="AH37:AI37"/>
    <mergeCell ref="AJ37:AK37"/>
    <mergeCell ref="AL37:AM37"/>
    <mergeCell ref="AN37:AO37"/>
    <mergeCell ref="AP37:AR37"/>
    <mergeCell ref="AS37:AU37"/>
    <mergeCell ref="AV37:AX37"/>
    <mergeCell ref="AY37:BA37"/>
    <mergeCell ref="BB37:BG37"/>
    <mergeCell ref="B34:O34"/>
    <mergeCell ref="P34:Q34"/>
    <mergeCell ref="R34:S34"/>
    <mergeCell ref="T34:U34"/>
    <mergeCell ref="V34:W34"/>
    <mergeCell ref="AY38:BA38"/>
    <mergeCell ref="BB38:BG38"/>
    <mergeCell ref="B40:O40"/>
    <mergeCell ref="P40:Q40"/>
    <mergeCell ref="R40:S40"/>
    <mergeCell ref="T40:U40"/>
    <mergeCell ref="V40:W40"/>
    <mergeCell ref="X40:Y40"/>
    <mergeCell ref="Z40:AA40"/>
    <mergeCell ref="AB40:AC40"/>
    <mergeCell ref="AD40:AE40"/>
    <mergeCell ref="AF40:AG40"/>
    <mergeCell ref="AH40:AI40"/>
    <mergeCell ref="AJ40:AK40"/>
    <mergeCell ref="AL40:AM40"/>
    <mergeCell ref="AN40:AO40"/>
    <mergeCell ref="AP40:AR40"/>
    <mergeCell ref="AS40:AU40"/>
    <mergeCell ref="AV40:AX40"/>
    <mergeCell ref="AY40:BA40"/>
    <mergeCell ref="BB40:BG40"/>
    <mergeCell ref="B38:O38"/>
    <mergeCell ref="P38:Q38"/>
    <mergeCell ref="R38:S38"/>
    <mergeCell ref="T38:U38"/>
    <mergeCell ref="V38:W38"/>
    <mergeCell ref="X38:Y38"/>
    <mergeCell ref="Z38:AA38"/>
    <mergeCell ref="AB38:AC38"/>
    <mergeCell ref="AD38:AE38"/>
    <mergeCell ref="AF38:AG38"/>
    <mergeCell ref="AH38:AI38"/>
    <mergeCell ref="AS41:AU41"/>
    <mergeCell ref="AV41:AX41"/>
    <mergeCell ref="AS43:AU43"/>
    <mergeCell ref="AV43:AX43"/>
    <mergeCell ref="AY41:BA41"/>
    <mergeCell ref="BB41:BG41"/>
    <mergeCell ref="B42:O42"/>
    <mergeCell ref="P42:Q42"/>
    <mergeCell ref="R42:S42"/>
    <mergeCell ref="T42:U42"/>
    <mergeCell ref="V42:W42"/>
    <mergeCell ref="X42:Y42"/>
    <mergeCell ref="Z42:AA42"/>
    <mergeCell ref="AB42:AC42"/>
    <mergeCell ref="AD42:AE42"/>
    <mergeCell ref="AF42:AG42"/>
    <mergeCell ref="AH42:AI42"/>
    <mergeCell ref="AJ42:AK42"/>
    <mergeCell ref="AL42:AM42"/>
    <mergeCell ref="AN42:AO42"/>
    <mergeCell ref="AP42:AR42"/>
    <mergeCell ref="AS42:AU42"/>
    <mergeCell ref="AV42:AX42"/>
    <mergeCell ref="AY42:BA42"/>
    <mergeCell ref="BB42:BG42"/>
    <mergeCell ref="B41:O41"/>
    <mergeCell ref="P41:Q41"/>
    <mergeCell ref="R41:S41"/>
    <mergeCell ref="T41:U41"/>
    <mergeCell ref="V41:W41"/>
    <mergeCell ref="X41:Y41"/>
    <mergeCell ref="Z41:AA41"/>
    <mergeCell ref="AY43:BA43"/>
    <mergeCell ref="BB43:BG43"/>
    <mergeCell ref="B44:O44"/>
    <mergeCell ref="P44:Q44"/>
    <mergeCell ref="R44:S44"/>
    <mergeCell ref="T44:U44"/>
    <mergeCell ref="V44:W44"/>
    <mergeCell ref="X44:Y44"/>
    <mergeCell ref="Z44:AA44"/>
    <mergeCell ref="AB44:AC44"/>
    <mergeCell ref="AD44:AE44"/>
    <mergeCell ref="AF44:AG44"/>
    <mergeCell ref="AH44:AI44"/>
    <mergeCell ref="AJ44:AK44"/>
    <mergeCell ref="AL44:AM44"/>
    <mergeCell ref="AN44:AO44"/>
    <mergeCell ref="AP44:AR44"/>
    <mergeCell ref="AS44:AU44"/>
    <mergeCell ref="AV44:AX44"/>
    <mergeCell ref="AY44:BA44"/>
    <mergeCell ref="BB44:BG44"/>
    <mergeCell ref="B43:O43"/>
    <mergeCell ref="P43:Q43"/>
    <mergeCell ref="R43:S43"/>
    <mergeCell ref="T43:U43"/>
    <mergeCell ref="V43:W43"/>
    <mergeCell ref="X43:Y43"/>
    <mergeCell ref="AB43:AC43"/>
    <mergeCell ref="Z43:AA43"/>
    <mergeCell ref="X49:Y49"/>
    <mergeCell ref="Z49:AA49"/>
    <mergeCell ref="AB49:AC49"/>
    <mergeCell ref="AD49:AE49"/>
    <mergeCell ref="AF49:AG49"/>
    <mergeCell ref="AH49:AI49"/>
    <mergeCell ref="AJ49:AK49"/>
    <mergeCell ref="AL49:AM49"/>
    <mergeCell ref="AF43:AG43"/>
    <mergeCell ref="AH43:AI43"/>
    <mergeCell ref="AJ43:AK43"/>
    <mergeCell ref="AL43:AM43"/>
    <mergeCell ref="AB41:AC41"/>
    <mergeCell ref="AD41:AE41"/>
    <mergeCell ref="AJ46:AK46"/>
    <mergeCell ref="AL46:AM46"/>
    <mergeCell ref="AF41:AG41"/>
    <mergeCell ref="AH41:AI41"/>
    <mergeCell ref="AJ41:AK41"/>
    <mergeCell ref="AL41:AM41"/>
    <mergeCell ref="AN41:AO41"/>
    <mergeCell ref="AP41:AR41"/>
    <mergeCell ref="AY49:BA49"/>
    <mergeCell ref="BB49:BG49"/>
    <mergeCell ref="AV85:AX85"/>
    <mergeCell ref="B16:Q16"/>
    <mergeCell ref="R16:BI16"/>
    <mergeCell ref="AY85:BA85"/>
    <mergeCell ref="BB85:BG85"/>
    <mergeCell ref="AY86:BA86"/>
    <mergeCell ref="BB86:BG86"/>
    <mergeCell ref="B85:O85"/>
    <mergeCell ref="P85:Q85"/>
    <mergeCell ref="R85:S85"/>
    <mergeCell ref="T85:U85"/>
    <mergeCell ref="V85:W85"/>
    <mergeCell ref="X85:Y85"/>
    <mergeCell ref="Z85:AA85"/>
    <mergeCell ref="AB85:AC85"/>
    <mergeCell ref="AD85:AE85"/>
    <mergeCell ref="AF85:AG85"/>
    <mergeCell ref="AH85:AI85"/>
    <mergeCell ref="B86:O86"/>
    <mergeCell ref="P86:Q86"/>
    <mergeCell ref="R86:S86"/>
    <mergeCell ref="T86:U86"/>
    <mergeCell ref="AD43:AE43"/>
    <mergeCell ref="A49:O49"/>
    <mergeCell ref="V86:W86"/>
    <mergeCell ref="X86:Y86"/>
    <mergeCell ref="Z86:AA86"/>
    <mergeCell ref="AB86:AC86"/>
    <mergeCell ref="AD86:AE86"/>
    <mergeCell ref="AF86:AG86"/>
    <mergeCell ref="AH86:AI86"/>
    <mergeCell ref="AJ86:AK86"/>
    <mergeCell ref="AL86:AM86"/>
    <mergeCell ref="AN86:AO86"/>
    <mergeCell ref="AP86:AR86"/>
    <mergeCell ref="AS86:AU86"/>
    <mergeCell ref="AV86:AX86"/>
    <mergeCell ref="AP85:AR85"/>
    <mergeCell ref="AS85:AU85"/>
    <mergeCell ref="AN43:AO43"/>
    <mergeCell ref="AP43:AR43"/>
    <mergeCell ref="AS49:AU49"/>
    <mergeCell ref="AV49:AX49"/>
    <mergeCell ref="A78:BH78"/>
    <mergeCell ref="Z79:AA79"/>
    <mergeCell ref="AB79:AC79"/>
    <mergeCell ref="AD79:AE79"/>
    <mergeCell ref="AF79:AG79"/>
    <mergeCell ref="AH79:AI79"/>
    <mergeCell ref="AJ79:AK79"/>
    <mergeCell ref="AL79:AM79"/>
    <mergeCell ref="AY80:BA80"/>
    <mergeCell ref="BB80:BG80"/>
    <mergeCell ref="AV81:AX81"/>
    <mergeCell ref="BB81:BG81"/>
    <mergeCell ref="AN79:AO79"/>
    <mergeCell ref="P49:Q49"/>
    <mergeCell ref="R49:S49"/>
    <mergeCell ref="T49:U49"/>
    <mergeCell ref="V49:W49"/>
  </mergeCells>
  <pageMargins left="0.36458333333333331" right="0.19685039370078741" top="0.6692913385826772" bottom="0.47244094488188981" header="0" footer="0"/>
  <pageSetup paperSize="9" orientation="landscape" r:id="rId1"/>
  <rowBreaks count="2" manualBreakCount="2">
    <brk id="25" max="59" man="1"/>
    <brk id="49" max="59" man="1"/>
  </rowBreaks>
  <colBreaks count="1" manualBreakCount="1">
    <brk id="6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000"/>
  <sheetViews>
    <sheetView topLeftCell="A4" workbookViewId="0">
      <selection activeCell="C54" sqref="C54:P54"/>
    </sheetView>
  </sheetViews>
  <sheetFormatPr defaultColWidth="14.42578125" defaultRowHeight="15" customHeight="1"/>
  <cols>
    <col min="1" max="26" width="8.7109375" customWidth="1"/>
  </cols>
  <sheetData>
    <row r="1" spans="1:22" ht="12.75" customHeight="1">
      <c r="A1" s="29" t="s">
        <v>128</v>
      </c>
    </row>
    <row r="2" spans="1:22" ht="12.75" customHeight="1">
      <c r="A2" s="29" t="s">
        <v>129</v>
      </c>
    </row>
    <row r="3" spans="1:22" ht="12.75" customHeight="1">
      <c r="A3" s="29" t="s">
        <v>130</v>
      </c>
    </row>
    <row r="4" spans="1:22" ht="12.75" customHeight="1">
      <c r="A4" s="29" t="s">
        <v>131</v>
      </c>
    </row>
    <row r="5" spans="1:22" ht="12.75" customHeight="1" thickBot="1">
      <c r="A5" s="29" t="s">
        <v>132</v>
      </c>
    </row>
    <row r="6" spans="1:22" ht="12.75" customHeight="1">
      <c r="B6" s="24">
        <v>1</v>
      </c>
      <c r="C6" s="257" t="s">
        <v>49</v>
      </c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566">
        <v>3</v>
      </c>
      <c r="R6" s="567"/>
      <c r="S6" s="568">
        <v>90</v>
      </c>
      <c r="T6" s="569"/>
      <c r="U6" s="570">
        <v>36</v>
      </c>
      <c r="V6" s="571"/>
    </row>
    <row r="7" spans="1:22" ht="12.75" customHeight="1">
      <c r="B7" s="25">
        <v>2</v>
      </c>
      <c r="C7" s="212" t="s">
        <v>51</v>
      </c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551">
        <v>4</v>
      </c>
      <c r="R7" s="552"/>
      <c r="S7" s="553">
        <v>120</v>
      </c>
      <c r="T7" s="554"/>
      <c r="U7" s="564" t="s">
        <v>85</v>
      </c>
      <c r="V7" s="565"/>
    </row>
    <row r="8" spans="1:22" ht="12.75" customHeight="1">
      <c r="B8" s="30">
        <v>3</v>
      </c>
      <c r="C8" s="212" t="s">
        <v>53</v>
      </c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551">
        <v>5</v>
      </c>
      <c r="R8" s="552"/>
      <c r="S8" s="553">
        <v>150</v>
      </c>
      <c r="T8" s="554"/>
      <c r="U8" s="564" t="s">
        <v>75</v>
      </c>
      <c r="V8" s="565"/>
    </row>
    <row r="9" spans="1:22" ht="12.75" customHeight="1">
      <c r="B9" s="25">
        <v>4</v>
      </c>
      <c r="C9" s="212" t="s">
        <v>133</v>
      </c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551">
        <v>3</v>
      </c>
      <c r="R9" s="552"/>
      <c r="S9" s="553">
        <v>90</v>
      </c>
      <c r="T9" s="554"/>
      <c r="U9" s="564" t="s">
        <v>84</v>
      </c>
      <c r="V9" s="565"/>
    </row>
    <row r="10" spans="1:22" ht="12.75" customHeight="1">
      <c r="B10" s="25">
        <v>5</v>
      </c>
      <c r="C10" s="212" t="s">
        <v>134</v>
      </c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551">
        <v>4</v>
      </c>
      <c r="R10" s="552"/>
      <c r="S10" s="553">
        <v>120</v>
      </c>
      <c r="T10" s="554"/>
      <c r="U10" s="564" t="s">
        <v>56</v>
      </c>
      <c r="V10" s="565"/>
    </row>
    <row r="11" spans="1:22" ht="12.75" customHeight="1">
      <c r="B11" s="25">
        <v>6</v>
      </c>
      <c r="C11" s="212" t="s">
        <v>55</v>
      </c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551">
        <v>4</v>
      </c>
      <c r="R11" s="552"/>
      <c r="S11" s="553">
        <v>120</v>
      </c>
      <c r="T11" s="554"/>
      <c r="U11" s="564" t="s">
        <v>56</v>
      </c>
      <c r="V11" s="565"/>
    </row>
    <row r="12" spans="1:22" ht="12.75" customHeight="1">
      <c r="B12" s="25">
        <v>7</v>
      </c>
      <c r="C12" s="212" t="s">
        <v>57</v>
      </c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551">
        <v>5</v>
      </c>
      <c r="R12" s="552"/>
      <c r="S12" s="553">
        <v>150</v>
      </c>
      <c r="T12" s="554"/>
      <c r="U12" s="564" t="s">
        <v>135</v>
      </c>
      <c r="V12" s="565"/>
    </row>
    <row r="13" spans="1:22" ht="12.75" customHeight="1">
      <c r="B13" s="25">
        <v>8</v>
      </c>
      <c r="C13" s="212" t="s">
        <v>59</v>
      </c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551">
        <v>5.5</v>
      </c>
      <c r="R13" s="552"/>
      <c r="S13" s="553">
        <v>165</v>
      </c>
      <c r="T13" s="554"/>
      <c r="U13" s="564" t="s">
        <v>136</v>
      </c>
      <c r="V13" s="565"/>
    </row>
    <row r="14" spans="1:22" ht="12.75" customHeight="1">
      <c r="B14" s="25">
        <v>9</v>
      </c>
      <c r="C14" s="212" t="s">
        <v>62</v>
      </c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551">
        <v>5</v>
      </c>
      <c r="R14" s="552"/>
      <c r="S14" s="553">
        <v>150</v>
      </c>
      <c r="T14" s="554"/>
      <c r="U14" s="564" t="s">
        <v>60</v>
      </c>
      <c r="V14" s="565"/>
    </row>
    <row r="15" spans="1:22" ht="12.75" customHeight="1">
      <c r="B15" s="25">
        <v>10</v>
      </c>
      <c r="C15" s="212" t="s">
        <v>137</v>
      </c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551">
        <v>3</v>
      </c>
      <c r="R15" s="552"/>
      <c r="S15" s="553">
        <v>90</v>
      </c>
      <c r="T15" s="554"/>
      <c r="U15" s="564" t="s">
        <v>52</v>
      </c>
      <c r="V15" s="565"/>
    </row>
    <row r="16" spans="1:22" ht="12.75" customHeight="1">
      <c r="B16" s="25">
        <v>11</v>
      </c>
      <c r="C16" s="212" t="s">
        <v>65</v>
      </c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551">
        <v>3.5</v>
      </c>
      <c r="R16" s="552"/>
      <c r="S16" s="553">
        <v>105</v>
      </c>
      <c r="T16" s="554"/>
      <c r="U16" s="555">
        <v>52</v>
      </c>
      <c r="V16" s="556"/>
    </row>
    <row r="17" spans="2:22" ht="12.75" customHeight="1" thickBot="1">
      <c r="B17" s="31">
        <v>12</v>
      </c>
      <c r="C17" s="557" t="s">
        <v>67</v>
      </c>
      <c r="D17" s="557"/>
      <c r="E17" s="557"/>
      <c r="F17" s="557"/>
      <c r="G17" s="557"/>
      <c r="H17" s="557"/>
      <c r="I17" s="557"/>
      <c r="J17" s="557"/>
      <c r="K17" s="557"/>
      <c r="L17" s="557"/>
      <c r="M17" s="557"/>
      <c r="N17" s="557"/>
      <c r="O17" s="557"/>
      <c r="P17" s="557"/>
      <c r="Q17" s="558">
        <v>3</v>
      </c>
      <c r="R17" s="559"/>
      <c r="S17" s="560">
        <v>90</v>
      </c>
      <c r="T17" s="561"/>
      <c r="U17" s="562">
        <v>44</v>
      </c>
      <c r="V17" s="563"/>
    </row>
    <row r="18" spans="2:22" ht="12.75" customHeight="1" thickBot="1">
      <c r="B18" s="546" t="s">
        <v>68</v>
      </c>
      <c r="C18" s="547"/>
      <c r="D18" s="547"/>
      <c r="E18" s="547"/>
      <c r="F18" s="547"/>
      <c r="G18" s="547"/>
      <c r="H18" s="547"/>
      <c r="I18" s="547"/>
      <c r="J18" s="547"/>
      <c r="K18" s="547"/>
      <c r="L18" s="547"/>
      <c r="M18" s="547"/>
      <c r="N18" s="547"/>
      <c r="O18" s="547"/>
      <c r="P18" s="547"/>
      <c r="Q18" s="548">
        <f>SUM(Q6:R17)</f>
        <v>48</v>
      </c>
      <c r="R18" s="549"/>
      <c r="S18" s="548">
        <f>SUM(S6:T17)</f>
        <v>1440</v>
      </c>
      <c r="T18" s="549"/>
      <c r="U18" s="548">
        <v>654</v>
      </c>
      <c r="V18" s="549"/>
    </row>
    <row r="19" spans="2:22" ht="12.75" customHeight="1">
      <c r="B19" s="24">
        <v>1</v>
      </c>
      <c r="C19" s="215" t="s">
        <v>138</v>
      </c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533">
        <v>3</v>
      </c>
      <c r="R19" s="537"/>
      <c r="S19" s="550">
        <v>90</v>
      </c>
      <c r="T19" s="535"/>
      <c r="U19" s="536">
        <v>44</v>
      </c>
      <c r="V19" s="537"/>
    </row>
    <row r="20" spans="2:22" ht="12.75" customHeight="1">
      <c r="B20" s="25">
        <v>2</v>
      </c>
      <c r="C20" s="212" t="s">
        <v>139</v>
      </c>
      <c r="D20" s="212"/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524">
        <v>7</v>
      </c>
      <c r="R20" s="528"/>
      <c r="S20" s="543">
        <v>210</v>
      </c>
      <c r="T20" s="526"/>
      <c r="U20" s="525" t="s">
        <v>140</v>
      </c>
      <c r="V20" s="528"/>
    </row>
    <row r="21" spans="2:22" ht="12.75" customHeight="1">
      <c r="B21" s="30">
        <v>3</v>
      </c>
      <c r="C21" s="544" t="s">
        <v>71</v>
      </c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1"/>
      <c r="Q21" s="529">
        <v>6</v>
      </c>
      <c r="R21" s="532"/>
      <c r="S21" s="545">
        <v>180</v>
      </c>
      <c r="T21" s="531"/>
      <c r="U21" s="530" t="s">
        <v>140</v>
      </c>
      <c r="V21" s="532"/>
    </row>
    <row r="22" spans="2:22" ht="12.75" customHeight="1">
      <c r="B22" s="25">
        <v>4</v>
      </c>
      <c r="C22" s="215" t="s">
        <v>72</v>
      </c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524">
        <v>4.5</v>
      </c>
      <c r="R22" s="528"/>
      <c r="S22" s="543">
        <v>135</v>
      </c>
      <c r="T22" s="526"/>
      <c r="U22" s="525" t="s">
        <v>73</v>
      </c>
      <c r="V22" s="528"/>
    </row>
    <row r="23" spans="2:22" ht="12.75" customHeight="1">
      <c r="B23" s="25">
        <v>5</v>
      </c>
      <c r="C23" s="212" t="s">
        <v>74</v>
      </c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524">
        <v>5</v>
      </c>
      <c r="R23" s="528"/>
      <c r="S23" s="543">
        <v>150</v>
      </c>
      <c r="T23" s="526"/>
      <c r="U23" s="525" t="s">
        <v>75</v>
      </c>
      <c r="V23" s="528"/>
    </row>
    <row r="24" spans="2:22" ht="12.75" customHeight="1">
      <c r="B24" s="25">
        <v>6</v>
      </c>
      <c r="C24" s="212" t="s">
        <v>76</v>
      </c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12"/>
      <c r="Q24" s="524">
        <v>3.5</v>
      </c>
      <c r="R24" s="528"/>
      <c r="S24" s="543">
        <v>105</v>
      </c>
      <c r="T24" s="526"/>
      <c r="U24" s="525" t="s">
        <v>70</v>
      </c>
      <c r="V24" s="528"/>
    </row>
    <row r="25" spans="2:22" ht="12.75" customHeight="1">
      <c r="B25" s="25">
        <v>7</v>
      </c>
      <c r="C25" s="212" t="s">
        <v>77</v>
      </c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524">
        <v>3.5</v>
      </c>
      <c r="R25" s="528"/>
      <c r="S25" s="543">
        <v>105</v>
      </c>
      <c r="T25" s="526"/>
      <c r="U25" s="525" t="s">
        <v>70</v>
      </c>
      <c r="V25" s="528"/>
    </row>
    <row r="26" spans="2:22" ht="12.75" customHeight="1">
      <c r="B26" s="25">
        <v>8</v>
      </c>
      <c r="C26" s="212" t="s">
        <v>78</v>
      </c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2"/>
      <c r="Q26" s="524">
        <v>5</v>
      </c>
      <c r="R26" s="528"/>
      <c r="S26" s="543">
        <v>150</v>
      </c>
      <c r="T26" s="526"/>
      <c r="U26" s="525" t="s">
        <v>75</v>
      </c>
      <c r="V26" s="528"/>
    </row>
    <row r="27" spans="2:22" ht="12.75" customHeight="1">
      <c r="B27" s="25">
        <v>9</v>
      </c>
      <c r="C27" s="212" t="s">
        <v>141</v>
      </c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2"/>
      <c r="Q27" s="524">
        <v>3</v>
      </c>
      <c r="R27" s="528"/>
      <c r="S27" s="543">
        <v>90</v>
      </c>
      <c r="T27" s="526"/>
      <c r="U27" s="525" t="s">
        <v>52</v>
      </c>
      <c r="V27" s="528"/>
    </row>
    <row r="28" spans="2:22" ht="12.75" customHeight="1">
      <c r="B28" s="25">
        <v>10</v>
      </c>
      <c r="C28" s="212" t="s">
        <v>142</v>
      </c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524">
        <v>3</v>
      </c>
      <c r="R28" s="528"/>
      <c r="S28" s="543">
        <v>90</v>
      </c>
      <c r="T28" s="526"/>
      <c r="U28" s="525" t="s">
        <v>52</v>
      </c>
      <c r="V28" s="528"/>
    </row>
    <row r="29" spans="2:22" ht="12.75" customHeight="1">
      <c r="B29" s="32">
        <v>11</v>
      </c>
      <c r="C29" s="212" t="s">
        <v>143</v>
      </c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524">
        <v>3</v>
      </c>
      <c r="R29" s="528"/>
      <c r="S29" s="543">
        <v>90</v>
      </c>
      <c r="T29" s="526"/>
      <c r="U29" s="527"/>
      <c r="V29" s="528"/>
    </row>
    <row r="30" spans="2:22" ht="12.75" customHeight="1" thickBot="1">
      <c r="B30" s="33">
        <v>11</v>
      </c>
      <c r="C30" s="212" t="s">
        <v>143</v>
      </c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538">
        <v>1.5</v>
      </c>
      <c r="R30" s="539"/>
      <c r="S30" s="540">
        <v>45</v>
      </c>
      <c r="T30" s="541"/>
      <c r="U30" s="542"/>
      <c r="V30" s="539"/>
    </row>
    <row r="31" spans="2:22" ht="12.75" customHeight="1" thickBot="1">
      <c r="B31" s="175" t="s">
        <v>79</v>
      </c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81">
        <f>SUM(Q19:R30)</f>
        <v>48</v>
      </c>
      <c r="R31" s="182"/>
      <c r="S31" s="181">
        <f>SUM(S19:T30)</f>
        <v>1440</v>
      </c>
      <c r="T31" s="182"/>
      <c r="U31" s="181">
        <v>602</v>
      </c>
      <c r="V31" s="182"/>
    </row>
    <row r="32" spans="2:22" ht="12.75" customHeight="1">
      <c r="B32" s="28">
        <v>1</v>
      </c>
      <c r="C32" s="256" t="s">
        <v>80</v>
      </c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7"/>
      <c r="O32" s="257"/>
      <c r="P32" s="257"/>
      <c r="Q32" s="533">
        <v>3</v>
      </c>
      <c r="R32" s="534"/>
      <c r="S32" s="535">
        <v>90</v>
      </c>
      <c r="T32" s="535"/>
      <c r="U32" s="536">
        <v>30</v>
      </c>
      <c r="V32" s="537"/>
    </row>
    <row r="33" spans="2:22" ht="12.75" customHeight="1">
      <c r="B33" s="26">
        <v>2</v>
      </c>
      <c r="C33" s="211" t="s">
        <v>82</v>
      </c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524">
        <v>5</v>
      </c>
      <c r="R33" s="525"/>
      <c r="S33" s="526">
        <v>150</v>
      </c>
      <c r="T33" s="526"/>
      <c r="U33" s="525" t="s">
        <v>75</v>
      </c>
      <c r="V33" s="528"/>
    </row>
    <row r="34" spans="2:22" ht="12.75" customHeight="1">
      <c r="B34" s="27">
        <v>3</v>
      </c>
      <c r="C34" s="216" t="s">
        <v>83</v>
      </c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1"/>
      <c r="Q34" s="529">
        <v>2</v>
      </c>
      <c r="R34" s="530"/>
      <c r="S34" s="531">
        <v>60</v>
      </c>
      <c r="T34" s="531"/>
      <c r="U34" s="530" t="s">
        <v>84</v>
      </c>
      <c r="V34" s="532"/>
    </row>
    <row r="35" spans="2:22" ht="12.75" customHeight="1">
      <c r="B35" s="26">
        <v>3</v>
      </c>
      <c r="C35" s="216" t="s">
        <v>83</v>
      </c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1"/>
      <c r="Q35" s="524">
        <v>2</v>
      </c>
      <c r="R35" s="525"/>
      <c r="S35" s="526">
        <v>60</v>
      </c>
      <c r="T35" s="526"/>
      <c r="U35" s="525" t="s">
        <v>84</v>
      </c>
      <c r="V35" s="528"/>
    </row>
    <row r="36" spans="2:22" ht="12.75" customHeight="1">
      <c r="B36" s="26">
        <v>4</v>
      </c>
      <c r="C36" s="211" t="s">
        <v>86</v>
      </c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524">
        <v>4.5</v>
      </c>
      <c r="R36" s="525"/>
      <c r="S36" s="526">
        <v>135</v>
      </c>
      <c r="T36" s="526"/>
      <c r="U36" s="525" t="s">
        <v>87</v>
      </c>
      <c r="V36" s="528"/>
    </row>
    <row r="37" spans="2:22" ht="12.75" customHeight="1">
      <c r="B37" s="26">
        <v>5</v>
      </c>
      <c r="C37" s="211" t="s">
        <v>88</v>
      </c>
      <c r="D37" s="212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524">
        <v>4.5</v>
      </c>
      <c r="R37" s="525"/>
      <c r="S37" s="526">
        <v>135</v>
      </c>
      <c r="T37" s="526"/>
      <c r="U37" s="525" t="s">
        <v>87</v>
      </c>
      <c r="V37" s="528"/>
    </row>
    <row r="38" spans="2:22" ht="12.75" customHeight="1">
      <c r="B38" s="26">
        <v>6</v>
      </c>
      <c r="C38" s="211" t="s">
        <v>69</v>
      </c>
      <c r="D38" s="212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524">
        <v>3.5</v>
      </c>
      <c r="R38" s="525"/>
      <c r="S38" s="526">
        <v>105</v>
      </c>
      <c r="T38" s="526"/>
      <c r="U38" s="525" t="s">
        <v>70</v>
      </c>
      <c r="V38" s="528"/>
    </row>
    <row r="39" spans="2:22" ht="12.75" customHeight="1">
      <c r="B39" s="26">
        <v>7</v>
      </c>
      <c r="C39" s="211" t="s">
        <v>89</v>
      </c>
      <c r="D39" s="212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524">
        <v>5</v>
      </c>
      <c r="R39" s="525"/>
      <c r="S39" s="526">
        <v>150</v>
      </c>
      <c r="T39" s="526"/>
      <c r="U39" s="525" t="s">
        <v>75</v>
      </c>
      <c r="V39" s="528"/>
    </row>
    <row r="40" spans="2:22" ht="12.75" customHeight="1">
      <c r="B40" s="26">
        <v>8</v>
      </c>
      <c r="C40" s="211" t="s">
        <v>54</v>
      </c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524">
        <v>3</v>
      </c>
      <c r="R40" s="525"/>
      <c r="S40" s="526">
        <v>90</v>
      </c>
      <c r="T40" s="526"/>
      <c r="U40" s="525" t="s">
        <v>84</v>
      </c>
      <c r="V40" s="528"/>
    </row>
    <row r="41" spans="2:22" ht="12.75" customHeight="1">
      <c r="B41" s="26">
        <v>9</v>
      </c>
      <c r="C41" s="211" t="s">
        <v>90</v>
      </c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524">
        <v>4</v>
      </c>
      <c r="R41" s="525"/>
      <c r="S41" s="526">
        <v>120</v>
      </c>
      <c r="T41" s="526"/>
      <c r="U41" s="525" t="s">
        <v>58</v>
      </c>
      <c r="V41" s="528"/>
    </row>
    <row r="42" spans="2:22" ht="12.75" customHeight="1">
      <c r="B42" s="26">
        <v>10</v>
      </c>
      <c r="C42" s="211" t="s">
        <v>91</v>
      </c>
      <c r="D42" s="212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524">
        <v>3</v>
      </c>
      <c r="R42" s="525"/>
      <c r="S42" s="526">
        <v>90</v>
      </c>
      <c r="T42" s="526"/>
      <c r="U42" s="527">
        <v>44</v>
      </c>
      <c r="V42" s="528"/>
    </row>
    <row r="43" spans="2:22" ht="12.75" customHeight="1">
      <c r="B43" s="26">
        <v>11</v>
      </c>
      <c r="C43" s="216" t="s">
        <v>92</v>
      </c>
      <c r="D43" s="216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1"/>
      <c r="Q43" s="524">
        <v>4</v>
      </c>
      <c r="R43" s="525"/>
      <c r="S43" s="526">
        <v>120</v>
      </c>
      <c r="T43" s="526"/>
      <c r="U43" s="527">
        <v>60</v>
      </c>
      <c r="V43" s="528"/>
    </row>
    <row r="44" spans="2:22" ht="12.75" customHeight="1">
      <c r="B44" s="26">
        <v>12</v>
      </c>
      <c r="C44" s="212" t="s">
        <v>144</v>
      </c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518">
        <v>1.5</v>
      </c>
      <c r="R44" s="519"/>
      <c r="S44" s="520">
        <v>45</v>
      </c>
      <c r="T44" s="521"/>
      <c r="U44" s="522"/>
      <c r="V44" s="523"/>
    </row>
    <row r="45" spans="2:22" ht="12.75" customHeight="1" thickBot="1">
      <c r="B45" s="26">
        <v>12</v>
      </c>
      <c r="C45" s="212" t="s">
        <v>144</v>
      </c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518">
        <v>3</v>
      </c>
      <c r="R45" s="519"/>
      <c r="S45" s="520">
        <v>90</v>
      </c>
      <c r="T45" s="521"/>
      <c r="U45" s="522"/>
      <c r="V45" s="523"/>
    </row>
    <row r="46" spans="2:22" ht="12.75" customHeight="1" thickBot="1">
      <c r="B46" s="175" t="s">
        <v>93</v>
      </c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81">
        <f>SUM(Q32:R45)</f>
        <v>48</v>
      </c>
      <c r="R46" s="182"/>
      <c r="S46" s="181">
        <f>SUM(S32:T45)</f>
        <v>1440</v>
      </c>
      <c r="T46" s="182"/>
      <c r="U46" s="181">
        <v>620</v>
      </c>
      <c r="V46" s="182"/>
    </row>
    <row r="47" spans="2:22" ht="12.75" customHeight="1">
      <c r="B47" s="12">
        <v>1</v>
      </c>
      <c r="C47" s="514" t="s">
        <v>94</v>
      </c>
      <c r="D47" s="396"/>
      <c r="E47" s="396"/>
      <c r="F47" s="396"/>
      <c r="G47" s="396"/>
      <c r="H47" s="396"/>
      <c r="I47" s="396"/>
      <c r="J47" s="396"/>
      <c r="K47" s="396"/>
      <c r="L47" s="396"/>
      <c r="M47" s="396"/>
      <c r="N47" s="396"/>
      <c r="O47" s="396"/>
      <c r="P47" s="397"/>
      <c r="Q47" s="515">
        <v>6</v>
      </c>
      <c r="R47" s="516"/>
      <c r="S47" s="507">
        <f t="shared" ref="S47:S61" si="0">Q47*30</f>
        <v>180</v>
      </c>
      <c r="T47" s="360"/>
      <c r="U47" s="517">
        <v>90</v>
      </c>
      <c r="V47" s="397"/>
    </row>
    <row r="48" spans="2:22" ht="12.75" customHeight="1">
      <c r="B48" s="13">
        <v>2</v>
      </c>
      <c r="C48" s="505" t="s">
        <v>95</v>
      </c>
      <c r="D48" s="365"/>
      <c r="E48" s="365"/>
      <c r="F48" s="365"/>
      <c r="G48" s="365"/>
      <c r="H48" s="365"/>
      <c r="I48" s="365"/>
      <c r="J48" s="365"/>
      <c r="K48" s="365"/>
      <c r="L48" s="365"/>
      <c r="M48" s="365"/>
      <c r="N48" s="365"/>
      <c r="O48" s="365"/>
      <c r="P48" s="366"/>
      <c r="Q48" s="512">
        <v>5.5</v>
      </c>
      <c r="R48" s="261"/>
      <c r="S48" s="507">
        <f t="shared" si="0"/>
        <v>165</v>
      </c>
      <c r="T48" s="360"/>
      <c r="U48" s="513">
        <v>80</v>
      </c>
      <c r="V48" s="366"/>
    </row>
    <row r="49" spans="2:22" ht="12.75" customHeight="1">
      <c r="B49" s="13">
        <v>3</v>
      </c>
      <c r="C49" s="505" t="s">
        <v>96</v>
      </c>
      <c r="D49" s="365"/>
      <c r="E49" s="365"/>
      <c r="F49" s="365"/>
      <c r="G49" s="365"/>
      <c r="H49" s="365"/>
      <c r="I49" s="365"/>
      <c r="J49" s="365"/>
      <c r="K49" s="365"/>
      <c r="L49" s="365"/>
      <c r="M49" s="365"/>
      <c r="N49" s="365"/>
      <c r="O49" s="365"/>
      <c r="P49" s="366"/>
      <c r="Q49" s="506">
        <v>2.5</v>
      </c>
      <c r="R49" s="360"/>
      <c r="S49" s="507">
        <f t="shared" si="0"/>
        <v>75</v>
      </c>
      <c r="T49" s="360"/>
      <c r="U49" s="508">
        <v>36</v>
      </c>
      <c r="V49" s="391"/>
    </row>
    <row r="50" spans="2:22" ht="12.75" customHeight="1">
      <c r="B50" s="13">
        <v>3</v>
      </c>
      <c r="C50" s="505" t="s">
        <v>96</v>
      </c>
      <c r="D50" s="365"/>
      <c r="E50" s="365"/>
      <c r="F50" s="365"/>
      <c r="G50" s="365"/>
      <c r="H50" s="365"/>
      <c r="I50" s="365"/>
      <c r="J50" s="365"/>
      <c r="K50" s="365"/>
      <c r="L50" s="365"/>
      <c r="M50" s="365"/>
      <c r="N50" s="365"/>
      <c r="O50" s="365"/>
      <c r="P50" s="366"/>
      <c r="Q50" s="506">
        <v>2.5</v>
      </c>
      <c r="R50" s="360"/>
      <c r="S50" s="507">
        <f t="shared" si="0"/>
        <v>75</v>
      </c>
      <c r="T50" s="360"/>
      <c r="U50" s="508">
        <v>36</v>
      </c>
      <c r="V50" s="391"/>
    </row>
    <row r="51" spans="2:22" ht="12.75" customHeight="1">
      <c r="B51" s="13">
        <v>4</v>
      </c>
      <c r="C51" s="505" t="s">
        <v>97</v>
      </c>
      <c r="D51" s="365"/>
      <c r="E51" s="365"/>
      <c r="F51" s="365"/>
      <c r="G51" s="365"/>
      <c r="H51" s="365"/>
      <c r="I51" s="365"/>
      <c r="J51" s="365"/>
      <c r="K51" s="365"/>
      <c r="L51" s="365"/>
      <c r="M51" s="365"/>
      <c r="N51" s="365"/>
      <c r="O51" s="365"/>
      <c r="P51" s="366"/>
      <c r="Q51" s="512">
        <v>3</v>
      </c>
      <c r="R51" s="261"/>
      <c r="S51" s="507">
        <f t="shared" si="0"/>
        <v>90</v>
      </c>
      <c r="T51" s="360"/>
      <c r="U51" s="513">
        <v>44</v>
      </c>
      <c r="V51" s="366"/>
    </row>
    <row r="52" spans="2:22" ht="12.75" customHeight="1">
      <c r="B52" s="13">
        <v>5</v>
      </c>
      <c r="C52" s="505" t="s">
        <v>98</v>
      </c>
      <c r="D52" s="365"/>
      <c r="E52" s="365"/>
      <c r="F52" s="365"/>
      <c r="G52" s="365"/>
      <c r="H52" s="365"/>
      <c r="I52" s="365"/>
      <c r="J52" s="365"/>
      <c r="K52" s="365"/>
      <c r="L52" s="365"/>
      <c r="M52" s="365"/>
      <c r="N52" s="365"/>
      <c r="O52" s="365"/>
      <c r="P52" s="366"/>
      <c r="Q52" s="512">
        <v>3</v>
      </c>
      <c r="R52" s="261"/>
      <c r="S52" s="507">
        <f t="shared" si="0"/>
        <v>90</v>
      </c>
      <c r="T52" s="360"/>
      <c r="U52" s="513">
        <v>44</v>
      </c>
      <c r="V52" s="366"/>
    </row>
    <row r="53" spans="2:22" ht="12.75" customHeight="1">
      <c r="B53" s="13">
        <v>6</v>
      </c>
      <c r="C53" s="505" t="s">
        <v>99</v>
      </c>
      <c r="D53" s="365"/>
      <c r="E53" s="365"/>
      <c r="F53" s="365"/>
      <c r="G53" s="365"/>
      <c r="H53" s="365"/>
      <c r="I53" s="365"/>
      <c r="J53" s="365"/>
      <c r="K53" s="365"/>
      <c r="L53" s="365"/>
      <c r="M53" s="365"/>
      <c r="N53" s="365"/>
      <c r="O53" s="365"/>
      <c r="P53" s="366"/>
      <c r="Q53" s="512">
        <v>3</v>
      </c>
      <c r="R53" s="261"/>
      <c r="S53" s="507">
        <f t="shared" si="0"/>
        <v>90</v>
      </c>
      <c r="T53" s="360"/>
      <c r="U53" s="513">
        <v>44</v>
      </c>
      <c r="V53" s="366"/>
    </row>
    <row r="54" spans="2:22" ht="12.75" customHeight="1">
      <c r="B54" s="13">
        <v>7</v>
      </c>
      <c r="C54" s="505" t="s">
        <v>100</v>
      </c>
      <c r="D54" s="365"/>
      <c r="E54" s="365"/>
      <c r="F54" s="365"/>
      <c r="G54" s="365"/>
      <c r="H54" s="365"/>
      <c r="I54" s="365"/>
      <c r="J54" s="365"/>
      <c r="K54" s="365"/>
      <c r="L54" s="365"/>
      <c r="M54" s="365"/>
      <c r="N54" s="365"/>
      <c r="O54" s="365"/>
      <c r="P54" s="366"/>
      <c r="Q54" s="512">
        <v>3</v>
      </c>
      <c r="R54" s="261"/>
      <c r="S54" s="507">
        <f t="shared" si="0"/>
        <v>90</v>
      </c>
      <c r="T54" s="360"/>
      <c r="U54" s="513">
        <v>44</v>
      </c>
      <c r="V54" s="366"/>
    </row>
    <row r="55" spans="2:22" ht="12.75" customHeight="1">
      <c r="B55" s="13">
        <v>8</v>
      </c>
      <c r="C55" s="505" t="s">
        <v>100</v>
      </c>
      <c r="D55" s="365"/>
      <c r="E55" s="365"/>
      <c r="F55" s="365"/>
      <c r="G55" s="365"/>
      <c r="H55" s="365"/>
      <c r="I55" s="365"/>
      <c r="J55" s="365"/>
      <c r="K55" s="365"/>
      <c r="L55" s="365"/>
      <c r="M55" s="365"/>
      <c r="N55" s="365"/>
      <c r="O55" s="365"/>
      <c r="P55" s="366"/>
      <c r="Q55" s="512">
        <v>3</v>
      </c>
      <c r="R55" s="261"/>
      <c r="S55" s="507">
        <f t="shared" si="0"/>
        <v>90</v>
      </c>
      <c r="T55" s="360"/>
      <c r="U55" s="513">
        <v>44</v>
      </c>
      <c r="V55" s="366"/>
    </row>
    <row r="56" spans="2:22" ht="12.75" customHeight="1">
      <c r="B56" s="13">
        <v>9</v>
      </c>
      <c r="C56" s="505" t="s">
        <v>101</v>
      </c>
      <c r="D56" s="365"/>
      <c r="E56" s="365"/>
      <c r="F56" s="365"/>
      <c r="G56" s="365"/>
      <c r="H56" s="365"/>
      <c r="I56" s="365"/>
      <c r="J56" s="365"/>
      <c r="K56" s="365"/>
      <c r="L56" s="365"/>
      <c r="M56" s="365"/>
      <c r="N56" s="365"/>
      <c r="O56" s="365"/>
      <c r="P56" s="366"/>
      <c r="Q56" s="512">
        <v>3</v>
      </c>
      <c r="R56" s="261"/>
      <c r="S56" s="507">
        <f t="shared" si="0"/>
        <v>90</v>
      </c>
      <c r="T56" s="360"/>
      <c r="U56" s="513">
        <v>44</v>
      </c>
      <c r="V56" s="366"/>
    </row>
    <row r="57" spans="2:22" ht="12.75" customHeight="1">
      <c r="B57" s="13">
        <v>10</v>
      </c>
      <c r="C57" s="505" t="s">
        <v>102</v>
      </c>
      <c r="D57" s="365"/>
      <c r="E57" s="365"/>
      <c r="F57" s="365"/>
      <c r="G57" s="365"/>
      <c r="H57" s="365"/>
      <c r="I57" s="365"/>
      <c r="J57" s="365"/>
      <c r="K57" s="365"/>
      <c r="L57" s="365"/>
      <c r="M57" s="365"/>
      <c r="N57" s="365"/>
      <c r="O57" s="365"/>
      <c r="P57" s="366"/>
      <c r="Q57" s="512">
        <v>3</v>
      </c>
      <c r="R57" s="261"/>
      <c r="S57" s="507">
        <f t="shared" si="0"/>
        <v>90</v>
      </c>
      <c r="T57" s="360"/>
      <c r="U57" s="513">
        <v>44</v>
      </c>
      <c r="V57" s="366"/>
    </row>
    <row r="58" spans="2:22" ht="12.75" customHeight="1">
      <c r="B58" s="13">
        <v>11</v>
      </c>
      <c r="C58" s="505" t="s">
        <v>103</v>
      </c>
      <c r="D58" s="365"/>
      <c r="E58" s="365"/>
      <c r="F58" s="365"/>
      <c r="G58" s="365"/>
      <c r="H58" s="365"/>
      <c r="I58" s="365"/>
      <c r="J58" s="365"/>
      <c r="K58" s="365"/>
      <c r="L58" s="365"/>
      <c r="M58" s="365"/>
      <c r="N58" s="365"/>
      <c r="O58" s="365"/>
      <c r="P58" s="366"/>
      <c r="Q58" s="512">
        <v>3</v>
      </c>
      <c r="R58" s="261"/>
      <c r="S58" s="507">
        <f t="shared" si="0"/>
        <v>90</v>
      </c>
      <c r="T58" s="360"/>
      <c r="U58" s="513">
        <v>44</v>
      </c>
      <c r="V58" s="366"/>
    </row>
    <row r="59" spans="2:22" ht="12.75" customHeight="1">
      <c r="B59" s="13">
        <v>12</v>
      </c>
      <c r="C59" s="505" t="s">
        <v>104</v>
      </c>
      <c r="D59" s="365"/>
      <c r="E59" s="365"/>
      <c r="F59" s="365"/>
      <c r="G59" s="365"/>
      <c r="H59" s="365"/>
      <c r="I59" s="365"/>
      <c r="J59" s="365"/>
      <c r="K59" s="365"/>
      <c r="L59" s="365"/>
      <c r="M59" s="365"/>
      <c r="N59" s="365"/>
      <c r="O59" s="365"/>
      <c r="P59" s="366"/>
      <c r="Q59" s="512">
        <v>3</v>
      </c>
      <c r="R59" s="261"/>
      <c r="S59" s="507">
        <f t="shared" si="0"/>
        <v>90</v>
      </c>
      <c r="T59" s="360"/>
      <c r="U59" s="513"/>
      <c r="V59" s="366"/>
    </row>
    <row r="60" spans="2:22" ht="12.75" customHeight="1">
      <c r="B60" s="13">
        <v>13</v>
      </c>
      <c r="C60" s="505" t="s">
        <v>105</v>
      </c>
      <c r="D60" s="365"/>
      <c r="E60" s="365"/>
      <c r="F60" s="365"/>
      <c r="G60" s="365"/>
      <c r="H60" s="365"/>
      <c r="I60" s="365"/>
      <c r="J60" s="365"/>
      <c r="K60" s="365"/>
      <c r="L60" s="365"/>
      <c r="M60" s="365"/>
      <c r="N60" s="365"/>
      <c r="O60" s="365"/>
      <c r="P60" s="366"/>
      <c r="Q60" s="506">
        <v>1.5</v>
      </c>
      <c r="R60" s="360"/>
      <c r="S60" s="507">
        <f t="shared" si="0"/>
        <v>45</v>
      </c>
      <c r="T60" s="360"/>
      <c r="U60" s="508"/>
      <c r="V60" s="391"/>
    </row>
    <row r="61" spans="2:22" ht="12.75" customHeight="1" thickBot="1">
      <c r="B61" s="14">
        <v>14</v>
      </c>
      <c r="C61" s="509" t="s">
        <v>106</v>
      </c>
      <c r="D61" s="510"/>
      <c r="E61" s="510"/>
      <c r="F61" s="510"/>
      <c r="G61" s="510"/>
      <c r="H61" s="510"/>
      <c r="I61" s="510"/>
      <c r="J61" s="510"/>
      <c r="K61" s="510"/>
      <c r="L61" s="510"/>
      <c r="M61" s="510"/>
      <c r="N61" s="510"/>
      <c r="O61" s="510"/>
      <c r="P61" s="511"/>
      <c r="Q61" s="506">
        <v>3</v>
      </c>
      <c r="R61" s="360"/>
      <c r="S61" s="507">
        <f t="shared" si="0"/>
        <v>90</v>
      </c>
      <c r="T61" s="360"/>
      <c r="U61" s="508"/>
      <c r="V61" s="391"/>
    </row>
    <row r="62" spans="2:22" ht="12.75" customHeight="1" thickBot="1">
      <c r="B62" s="503" t="s">
        <v>107</v>
      </c>
      <c r="C62" s="315"/>
      <c r="D62" s="315"/>
      <c r="E62" s="315"/>
      <c r="F62" s="315"/>
      <c r="G62" s="315"/>
      <c r="H62" s="315"/>
      <c r="I62" s="315"/>
      <c r="J62" s="315"/>
      <c r="K62" s="315"/>
      <c r="L62" s="315"/>
      <c r="M62" s="315"/>
      <c r="N62" s="315"/>
      <c r="O62" s="315"/>
      <c r="P62" s="298"/>
      <c r="Q62" s="504">
        <f>SUM(Q47:R61)</f>
        <v>48</v>
      </c>
      <c r="R62" s="321"/>
      <c r="S62" s="320">
        <f>SUM(S47:T61)</f>
        <v>1440</v>
      </c>
      <c r="T62" s="321"/>
      <c r="U62" s="320">
        <f>SUM(U47:V61)</f>
        <v>594</v>
      </c>
      <c r="V62" s="321"/>
    </row>
    <row r="63" spans="2:22" ht="12.75" customHeight="1"/>
    <row r="64" spans="2:22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28">
    <mergeCell ref="C6:P6"/>
    <mergeCell ref="Q6:R6"/>
    <mergeCell ref="S6:T6"/>
    <mergeCell ref="U6:V6"/>
    <mergeCell ref="C7:P7"/>
    <mergeCell ref="Q7:R7"/>
    <mergeCell ref="S7:T7"/>
    <mergeCell ref="U7:V7"/>
    <mergeCell ref="C10:P10"/>
    <mergeCell ref="Q10:R10"/>
    <mergeCell ref="S10:T10"/>
    <mergeCell ref="U10:V10"/>
    <mergeCell ref="C11:P11"/>
    <mergeCell ref="Q11:R11"/>
    <mergeCell ref="S11:T11"/>
    <mergeCell ref="U11:V11"/>
    <mergeCell ref="C8:P8"/>
    <mergeCell ref="Q8:R8"/>
    <mergeCell ref="S8:T8"/>
    <mergeCell ref="U8:V8"/>
    <mergeCell ref="C9:P9"/>
    <mergeCell ref="Q9:R9"/>
    <mergeCell ref="S9:T9"/>
    <mergeCell ref="U9:V9"/>
    <mergeCell ref="C14:P14"/>
    <mergeCell ref="Q14:R14"/>
    <mergeCell ref="S14:T14"/>
    <mergeCell ref="U14:V14"/>
    <mergeCell ref="C15:P15"/>
    <mergeCell ref="Q15:R15"/>
    <mergeCell ref="S15:T15"/>
    <mergeCell ref="U15:V15"/>
    <mergeCell ref="C12:P12"/>
    <mergeCell ref="Q12:R12"/>
    <mergeCell ref="S12:T12"/>
    <mergeCell ref="U12:V12"/>
    <mergeCell ref="C13:P13"/>
    <mergeCell ref="Q13:R13"/>
    <mergeCell ref="S13:T13"/>
    <mergeCell ref="U13:V13"/>
    <mergeCell ref="B18:P18"/>
    <mergeCell ref="Q18:R18"/>
    <mergeCell ref="S18:T18"/>
    <mergeCell ref="U18:V18"/>
    <mergeCell ref="C19:P19"/>
    <mergeCell ref="Q19:R19"/>
    <mergeCell ref="S19:T19"/>
    <mergeCell ref="U19:V19"/>
    <mergeCell ref="C16:P16"/>
    <mergeCell ref="Q16:R16"/>
    <mergeCell ref="S16:T16"/>
    <mergeCell ref="U16:V16"/>
    <mergeCell ref="C17:P17"/>
    <mergeCell ref="Q17:R17"/>
    <mergeCell ref="S17:T17"/>
    <mergeCell ref="U17:V17"/>
    <mergeCell ref="C22:P22"/>
    <mergeCell ref="Q22:R22"/>
    <mergeCell ref="S22:T22"/>
    <mergeCell ref="U22:V22"/>
    <mergeCell ref="C23:P23"/>
    <mergeCell ref="Q23:R23"/>
    <mergeCell ref="S23:T23"/>
    <mergeCell ref="U23:V23"/>
    <mergeCell ref="C20:P20"/>
    <mergeCell ref="Q20:R20"/>
    <mergeCell ref="S20:T20"/>
    <mergeCell ref="U20:V20"/>
    <mergeCell ref="C21:P21"/>
    <mergeCell ref="Q21:R21"/>
    <mergeCell ref="S21:T21"/>
    <mergeCell ref="U21:V21"/>
    <mergeCell ref="C26:P26"/>
    <mergeCell ref="Q26:R26"/>
    <mergeCell ref="S26:T26"/>
    <mergeCell ref="U26:V26"/>
    <mergeCell ref="C27:P27"/>
    <mergeCell ref="Q27:R27"/>
    <mergeCell ref="S27:T27"/>
    <mergeCell ref="U27:V27"/>
    <mergeCell ref="C24:P24"/>
    <mergeCell ref="Q24:R24"/>
    <mergeCell ref="S24:T24"/>
    <mergeCell ref="U24:V24"/>
    <mergeCell ref="C25:P25"/>
    <mergeCell ref="Q25:R25"/>
    <mergeCell ref="S25:T25"/>
    <mergeCell ref="U25:V25"/>
    <mergeCell ref="C30:P30"/>
    <mergeCell ref="Q30:R30"/>
    <mergeCell ref="S30:T30"/>
    <mergeCell ref="U30:V30"/>
    <mergeCell ref="B31:P31"/>
    <mergeCell ref="Q31:R31"/>
    <mergeCell ref="S31:T31"/>
    <mergeCell ref="U31:V31"/>
    <mergeCell ref="C28:P28"/>
    <mergeCell ref="Q28:R28"/>
    <mergeCell ref="S28:T28"/>
    <mergeCell ref="U28:V28"/>
    <mergeCell ref="C29:P29"/>
    <mergeCell ref="Q29:R29"/>
    <mergeCell ref="S29:T29"/>
    <mergeCell ref="U29:V29"/>
    <mergeCell ref="C34:P34"/>
    <mergeCell ref="Q34:R34"/>
    <mergeCell ref="S34:T34"/>
    <mergeCell ref="U34:V34"/>
    <mergeCell ref="C35:P35"/>
    <mergeCell ref="Q35:R35"/>
    <mergeCell ref="S35:T35"/>
    <mergeCell ref="U35:V35"/>
    <mergeCell ref="C32:P32"/>
    <mergeCell ref="Q32:R32"/>
    <mergeCell ref="S32:T32"/>
    <mergeCell ref="U32:V32"/>
    <mergeCell ref="C33:P33"/>
    <mergeCell ref="Q33:R33"/>
    <mergeCell ref="S33:T33"/>
    <mergeCell ref="U33:V33"/>
    <mergeCell ref="C38:P38"/>
    <mergeCell ref="Q38:R38"/>
    <mergeCell ref="S38:T38"/>
    <mergeCell ref="U38:V38"/>
    <mergeCell ref="C39:P39"/>
    <mergeCell ref="Q39:R39"/>
    <mergeCell ref="S39:T39"/>
    <mergeCell ref="U39:V39"/>
    <mergeCell ref="C36:P36"/>
    <mergeCell ref="Q36:R36"/>
    <mergeCell ref="S36:T36"/>
    <mergeCell ref="U36:V36"/>
    <mergeCell ref="C37:P37"/>
    <mergeCell ref="Q37:R37"/>
    <mergeCell ref="S37:T37"/>
    <mergeCell ref="U37:V37"/>
    <mergeCell ref="C42:P42"/>
    <mergeCell ref="Q42:R42"/>
    <mergeCell ref="S42:T42"/>
    <mergeCell ref="U42:V42"/>
    <mergeCell ref="C43:P43"/>
    <mergeCell ref="Q43:R43"/>
    <mergeCell ref="S43:T43"/>
    <mergeCell ref="U43:V43"/>
    <mergeCell ref="C40:P40"/>
    <mergeCell ref="Q40:R40"/>
    <mergeCell ref="S40:T40"/>
    <mergeCell ref="U40:V40"/>
    <mergeCell ref="C41:P41"/>
    <mergeCell ref="Q41:R41"/>
    <mergeCell ref="S41:T41"/>
    <mergeCell ref="U41:V41"/>
    <mergeCell ref="B46:P46"/>
    <mergeCell ref="Q46:R46"/>
    <mergeCell ref="S46:T46"/>
    <mergeCell ref="U46:V46"/>
    <mergeCell ref="C47:P47"/>
    <mergeCell ref="Q47:R47"/>
    <mergeCell ref="S47:T47"/>
    <mergeCell ref="U47:V47"/>
    <mergeCell ref="C44:P44"/>
    <mergeCell ref="Q44:R44"/>
    <mergeCell ref="S44:T44"/>
    <mergeCell ref="U44:V44"/>
    <mergeCell ref="C45:P45"/>
    <mergeCell ref="Q45:R45"/>
    <mergeCell ref="S45:T45"/>
    <mergeCell ref="U45:V45"/>
    <mergeCell ref="C50:P50"/>
    <mergeCell ref="Q50:R50"/>
    <mergeCell ref="S50:T50"/>
    <mergeCell ref="U50:V50"/>
    <mergeCell ref="C51:P51"/>
    <mergeCell ref="Q51:R51"/>
    <mergeCell ref="S51:T51"/>
    <mergeCell ref="U51:V51"/>
    <mergeCell ref="C48:P48"/>
    <mergeCell ref="Q48:R48"/>
    <mergeCell ref="S48:T48"/>
    <mergeCell ref="U48:V48"/>
    <mergeCell ref="C49:P49"/>
    <mergeCell ref="Q49:R49"/>
    <mergeCell ref="S49:T49"/>
    <mergeCell ref="U49:V49"/>
    <mergeCell ref="C54:P54"/>
    <mergeCell ref="Q54:R54"/>
    <mergeCell ref="S54:T54"/>
    <mergeCell ref="U54:V54"/>
    <mergeCell ref="C55:P55"/>
    <mergeCell ref="Q55:R55"/>
    <mergeCell ref="S55:T55"/>
    <mergeCell ref="U55:V55"/>
    <mergeCell ref="C52:P52"/>
    <mergeCell ref="Q52:R52"/>
    <mergeCell ref="S52:T52"/>
    <mergeCell ref="U52:V52"/>
    <mergeCell ref="C53:P53"/>
    <mergeCell ref="Q53:R53"/>
    <mergeCell ref="S53:T53"/>
    <mergeCell ref="U53:V53"/>
    <mergeCell ref="C58:P58"/>
    <mergeCell ref="Q58:R58"/>
    <mergeCell ref="S58:T58"/>
    <mergeCell ref="U58:V58"/>
    <mergeCell ref="C59:P59"/>
    <mergeCell ref="Q59:R59"/>
    <mergeCell ref="S59:T59"/>
    <mergeCell ref="U59:V59"/>
    <mergeCell ref="C56:P56"/>
    <mergeCell ref="Q56:R56"/>
    <mergeCell ref="S56:T56"/>
    <mergeCell ref="U56:V56"/>
    <mergeCell ref="C57:P57"/>
    <mergeCell ref="Q57:R57"/>
    <mergeCell ref="S57:T57"/>
    <mergeCell ref="U57:V57"/>
    <mergeCell ref="B62:P62"/>
    <mergeCell ref="Q62:R62"/>
    <mergeCell ref="S62:T62"/>
    <mergeCell ref="U62:V62"/>
    <mergeCell ref="C60:P60"/>
    <mergeCell ref="Q60:R60"/>
    <mergeCell ref="S60:T60"/>
    <mergeCell ref="U60:V60"/>
    <mergeCell ref="C61:P61"/>
    <mergeCell ref="Q61:R61"/>
    <mergeCell ref="S61:T61"/>
    <mergeCell ref="U61:V61"/>
  </mergeCells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Відділ планування, організації та контролю освітнього </cp:lastModifiedBy>
  <dcterms:created xsi:type="dcterms:W3CDTF">2010-07-18T09:00:09Z</dcterms:created>
  <dcterms:modified xsi:type="dcterms:W3CDTF">2025-06-16T07:45:10Z</dcterms:modified>
</cp:coreProperties>
</file>