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980" windowWidth="24060" windowHeight="50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Лист1!$26:$29</definedName>
  </definedNames>
  <calcPr calcId="124519"/>
</workbook>
</file>

<file path=xl/calcChain.xml><?xml version="1.0" encoding="utf-8"?>
<calcChain xmlns="http://schemas.openxmlformats.org/spreadsheetml/2006/main">
  <c r="R47" i="1"/>
  <c r="T47"/>
  <c r="X47"/>
  <c r="AB47"/>
  <c r="AD47"/>
  <c r="AF47"/>
  <c r="L47"/>
  <c r="N47"/>
  <c r="J48" s="1"/>
  <c r="P47"/>
  <c r="AV47"/>
  <c r="AX40"/>
  <c r="AX41"/>
  <c r="AX42"/>
  <c r="AX43"/>
  <c r="AX45"/>
  <c r="AX46"/>
  <c r="AX39"/>
  <c r="Z31" l="1"/>
  <c r="Z47" s="1"/>
  <c r="Z32"/>
  <c r="Z33"/>
  <c r="Z34"/>
  <c r="Z35"/>
  <c r="Z36"/>
  <c r="Z37"/>
  <c r="Z38"/>
  <c r="AT46" l="1"/>
  <c r="AO46"/>
  <c r="AI46"/>
  <c r="AT45"/>
  <c r="AT43"/>
  <c r="AT42"/>
  <c r="AO43"/>
  <c r="AI43"/>
  <c r="AT41"/>
  <c r="AT39" l="1"/>
  <c r="V38"/>
  <c r="V37"/>
  <c r="V36"/>
  <c r="V35"/>
  <c r="AI42"/>
  <c r="AO42"/>
  <c r="V32"/>
  <c r="V33"/>
  <c r="V31"/>
  <c r="V47" s="1"/>
  <c r="BB61" l="1"/>
  <c r="AZ61"/>
  <c r="AX61"/>
  <c r="AV61"/>
  <c r="AT61"/>
  <c r="AR61"/>
  <c r="AP61"/>
  <c r="AN61"/>
  <c r="AL61"/>
  <c r="AJ61"/>
  <c r="AH61"/>
  <c r="AB61"/>
  <c r="Z61"/>
  <c r="X61"/>
  <c r="V61"/>
  <c r="T61"/>
  <c r="R61"/>
  <c r="P61"/>
  <c r="N61"/>
  <c r="J62" s="1"/>
  <c r="L61"/>
  <c r="J61"/>
  <c r="AZ47"/>
  <c r="AT47"/>
  <c r="AR47"/>
  <c r="AP47"/>
  <c r="AN47"/>
  <c r="AL47"/>
  <c r="AH48" s="1"/>
  <c r="AJ47"/>
  <c r="AH47"/>
  <c r="J47"/>
  <c r="V34" l="1"/>
</calcChain>
</file>

<file path=xl/sharedStrings.xml><?xml version="1.0" encoding="utf-8"?>
<sst xmlns="http://schemas.openxmlformats.org/spreadsheetml/2006/main" count="484" uniqueCount="179">
  <si>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</si>
  <si>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</si>
  <si>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</si>
  <si>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</si>
  <si>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</si>
  <si>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</si>
  <si>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</si>
  <si>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</si>
  <si>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травень</t>
  </si>
  <si>
    <t>червень</t>
  </si>
  <si>
    <t>липень</t>
  </si>
  <si>
    <t>серпень</t>
  </si>
  <si>
    <t>м</t>
  </si>
  <si>
    <t>к</t>
  </si>
  <si>
    <t>теор. навч.</t>
  </si>
  <si>
    <t>екз. сесія</t>
  </si>
  <si>
    <t>практика</t>
  </si>
  <si>
    <t>канікули</t>
  </si>
  <si>
    <t>разом</t>
  </si>
  <si>
    <t xml:space="preserve"> - екзаменаційна сесія</t>
  </si>
  <si>
    <t xml:space="preserve"> - модульний контроль</t>
  </si>
  <si>
    <t xml:space="preserve"> - канікули</t>
  </si>
  <si>
    <t>11 17</t>
  </si>
  <si>
    <t>18 24</t>
  </si>
  <si>
    <t>квітень</t>
  </si>
  <si>
    <t>вик. роботи</t>
  </si>
  <si>
    <t>ДВНЗ "Ужгородський національний університет"</t>
  </si>
  <si>
    <t xml:space="preserve"> - теоретичне навчання</t>
  </si>
  <si>
    <t>Погоджено:</t>
  </si>
  <si>
    <t>8 14</t>
  </si>
  <si>
    <t>15 21</t>
  </si>
  <si>
    <t>22 28</t>
  </si>
  <si>
    <t>ІІІ. План навчального процесу</t>
  </si>
  <si>
    <t>№ з/п</t>
  </si>
  <si>
    <t>залік</t>
  </si>
  <si>
    <t>екзамен</t>
  </si>
  <si>
    <t>форми контролю</t>
  </si>
  <si>
    <t>тижневе навантаження</t>
  </si>
  <si>
    <t>лабораторні</t>
  </si>
  <si>
    <t>лекції</t>
  </si>
  <si>
    <t>всього ауд. год.</t>
  </si>
  <si>
    <t>кредити</t>
  </si>
  <si>
    <t>в тому числі</t>
  </si>
  <si>
    <t>з них аудиторні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</si>
  <si>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</si>
  <si>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</si>
  <si>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</si>
  <si>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</si>
  <si>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</si>
  <si>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</si>
  <si>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</si>
  <si>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 xml:space="preserve">Галузь знань: </t>
  </si>
  <si>
    <t xml:space="preserve">Кваліфікація: </t>
  </si>
  <si>
    <t xml:space="preserve"> - практика</t>
  </si>
  <si>
    <t>с</t>
  </si>
  <si>
    <t>п</t>
  </si>
  <si>
    <t>шифр кафедри</t>
  </si>
  <si>
    <t>практичні (семінар.)</t>
  </si>
  <si>
    <t>всього годин</t>
  </si>
  <si>
    <t>МІНІСТЕРСТВО ОСВІТИ І НАУКИ УКРАЇНИ</t>
  </si>
  <si>
    <t>ІV. Практика</t>
  </si>
  <si>
    <t>лекційні потоки</t>
  </si>
  <si>
    <t>самостійна робота</t>
  </si>
  <si>
    <t>індивідуальна робота</t>
  </si>
  <si>
    <t>самостійна  робота</t>
  </si>
  <si>
    <t>Середнє тижневе навантаження</t>
  </si>
  <si>
    <t>Перший проректор</t>
  </si>
  <si>
    <t>І. ГРАФІК НАВЧАЛЬНОГО ПРОЦЕСУ</t>
  </si>
  <si>
    <t>ІІ. Зведені дані бюджету часу (в тижнях)</t>
  </si>
  <si>
    <t>4 10</t>
  </si>
  <si>
    <t>25 31</t>
  </si>
  <si>
    <t>7 13</t>
  </si>
  <si>
    <t>14 20</t>
  </si>
  <si>
    <t>21 27</t>
  </si>
  <si>
    <t>28 3</t>
  </si>
  <si>
    <t xml:space="preserve">Спеціальність:                                                   </t>
  </si>
  <si>
    <t>Освітня програма:</t>
  </si>
  <si>
    <t>2к., 2 р.н.</t>
  </si>
  <si>
    <t>атестація</t>
  </si>
  <si>
    <t>Разом за 2 курс</t>
  </si>
  <si>
    <t>Разом за 1 курс</t>
  </si>
  <si>
    <t>Назва</t>
  </si>
  <si>
    <t>Семестр</t>
  </si>
  <si>
    <t xml:space="preserve">Термін навчання: </t>
  </si>
  <si>
    <t xml:space="preserve">Форма навчання: </t>
  </si>
  <si>
    <t xml:space="preserve">Освітній ступінь: </t>
  </si>
  <si>
    <t>ЗАТВЕРДЖУЮ</t>
  </si>
  <si>
    <t>10 16</t>
  </si>
  <si>
    <t>17 23</t>
  </si>
  <si>
    <t>24 30</t>
  </si>
  <si>
    <t>9 15</t>
  </si>
  <si>
    <t>16 22</t>
  </si>
  <si>
    <t>23 29</t>
  </si>
  <si>
    <t>30 6</t>
  </si>
  <si>
    <t>денна</t>
  </si>
  <si>
    <t>магістр</t>
  </si>
  <si>
    <t>Факультет  здоров'я та фізичного виховання</t>
  </si>
  <si>
    <t xml:space="preserve"> </t>
  </si>
  <si>
    <t xml:space="preserve">ФЗФВ. </t>
  </si>
  <si>
    <t>Т</t>
  </si>
  <si>
    <t>К</t>
  </si>
  <si>
    <t>С</t>
  </si>
  <si>
    <t>П</t>
  </si>
  <si>
    <t>ВР</t>
  </si>
  <si>
    <t>А</t>
  </si>
  <si>
    <t>І семестр (17 тижнів)</t>
  </si>
  <si>
    <t>Ділова англійська мова</t>
  </si>
  <si>
    <t>ФІФ.ІМ</t>
  </si>
  <si>
    <t>Наукові комунікації у галузі громадського здоров’я</t>
  </si>
  <si>
    <t>Політика, етика, лідерство  в громадському здоров’ї</t>
  </si>
  <si>
    <t>Програмний менеджмент в громадському здоров’ї</t>
  </si>
  <si>
    <t>Моніторинг та оцінка в системі громадського здоров’я</t>
  </si>
  <si>
    <t>Екологія людини/Глобальне здоров’я</t>
  </si>
  <si>
    <t>Гігієна праці/Професійна захворюваність</t>
  </si>
  <si>
    <r>
      <t xml:space="preserve">2 курс, 2 рік навчання </t>
    </r>
    <r>
      <rPr>
        <sz val="12"/>
        <rFont val="Arial Cyr"/>
        <charset val="204"/>
      </rPr>
      <t>(на основі навч. плану, затвердженого в 2019 році)</t>
    </r>
  </si>
  <si>
    <t>Епідеміологія  інфекційних хвороб</t>
  </si>
  <si>
    <t>Управління якістю життя</t>
  </si>
  <si>
    <t>Формування програм зменшення впливу факторів ризику НІЗ на здоров’я населення/ Формування програм збереження здоров’я населення на рівні громади</t>
  </si>
  <si>
    <t>Епідеміологія розладів психіки та поведінки, самогубств/Профілактика розладів психіки та поведінки, самогубств.</t>
  </si>
  <si>
    <t>Харчування як складова громадського здоров’я/ Моніторинг та оцінка впливу харчування на здоров’я населення</t>
  </si>
  <si>
    <t>Відновлення здоров’я та працездатності в системі громадського здоров’я / Охорона репродуктивного здоров'я населення</t>
  </si>
  <si>
    <t>Моніторинг та реагування на надзвичайні ситуації в сфері охорони здоров’я / Біобезпека територій</t>
  </si>
  <si>
    <t>Економіка громадського здоров’я/</t>
  </si>
  <si>
    <t>Науково-дослідна практика</t>
  </si>
  <si>
    <t xml:space="preserve">Виконання кваліфікаційної роботи </t>
  </si>
  <si>
    <t xml:space="preserve">Атестація </t>
  </si>
  <si>
    <t xml:space="preserve"> Науково-дослідна практика</t>
  </si>
  <si>
    <t>диф.залік</t>
  </si>
  <si>
    <t>V. Атестація</t>
  </si>
  <si>
    <t xml:space="preserve">Єдиний державний кваліфікаційний іспит зі спеціальності
</t>
  </si>
  <si>
    <t xml:space="preserve">Захист кваліфікаційної роботи </t>
  </si>
  <si>
    <r>
      <t>Декан факультету здоров</t>
    </r>
    <r>
      <rPr>
        <sz val="10"/>
        <rFont val="Arial Cyr"/>
        <charset val="204"/>
      </rPr>
      <t>'я та фізичного виховання ____________________ Миронюк І. С.</t>
    </r>
  </si>
  <si>
    <t xml:space="preserve">       Заступник начальника навчальної частини                                                                                   Н.М. Лемак</t>
  </si>
  <si>
    <t>22 Охорона здоров'я</t>
  </si>
  <si>
    <t>ФЗФВ.НЗ</t>
  </si>
  <si>
    <t>РОБОЧИЙ НАВЧАЛЬНИЙ ПЛАН НА 2020/2021 н.р.</t>
  </si>
  <si>
    <t>223 Медсестринство</t>
  </si>
  <si>
    <t>Медсестринство</t>
  </si>
  <si>
    <t>магістр медсестринства</t>
  </si>
  <si>
    <t>1 рік, 10 місяців</t>
  </si>
  <si>
    <t>1   6</t>
  </si>
  <si>
    <t>28 4</t>
  </si>
  <si>
    <t>5 11</t>
  </si>
  <si>
    <t>12 18</t>
  </si>
  <si>
    <t>19 25</t>
  </si>
  <si>
    <t>26 1</t>
  </si>
  <si>
    <t>2   8</t>
  </si>
  <si>
    <t>9  15</t>
  </si>
  <si>
    <t>1  7</t>
  </si>
  <si>
    <t>29 4</t>
  </si>
  <si>
    <t>26 2</t>
  </si>
  <si>
    <t>3  9</t>
  </si>
  <si>
    <t>31 6</t>
  </si>
  <si>
    <t>2  8</t>
  </si>
  <si>
    <t>Патогенетичні основи сучасних діагностичних і терапевтичних втручань</t>
  </si>
  <si>
    <t>Інформаційні технології в медицині</t>
  </si>
  <si>
    <t xml:space="preserve">Організація охорони здоров’я </t>
  </si>
  <si>
    <t>Медична психологія/Психологія праці та управління</t>
  </si>
  <si>
    <t>Менеджмент та лідерство у медсестринстві</t>
  </si>
  <si>
    <t>Основи епідеміології та біостатистики</t>
  </si>
  <si>
    <t>Економіка охорони здоров'я та маркетинг медичних послуг / Проектний та ресурсний менеджмент /Охорона праці в галузі</t>
  </si>
  <si>
    <t>ФЗФВ.ОМ</t>
  </si>
  <si>
    <t>Медсестринство у системі надання медичної допомоги за принципом сімейної медицини</t>
  </si>
  <si>
    <t>Педагогіка, психологія та методика викладання у вищій школі</t>
  </si>
  <si>
    <t>ФСН.ЗППВШ</t>
  </si>
  <si>
    <t>Фармакодинаміка та фармакокінетика лікарських засобів/ Основи імунологічної та алергологічної діагностики і лікування</t>
  </si>
  <si>
    <t>Організація медсестринського догляду при наданні паліативної та хоспісної допомоги</t>
  </si>
  <si>
    <t xml:space="preserve">Організація та надання медичної допомоги при гострих станах </t>
  </si>
  <si>
    <t>Виробнича практика з первинної медико-санітарної допомоги</t>
  </si>
  <si>
    <t>Медична етика та деонтологія</t>
  </si>
  <si>
    <t>" ______ " ___________________ 2020 р.</t>
  </si>
  <si>
    <t>"_____" _________ 2020 р.</t>
  </si>
  <si>
    <t>Робочий навчальний план схвалено на засіданні Вченої ради факультету, протокол №   від "_____________  "  2020 р.</t>
  </si>
  <si>
    <t>_________проф. Сливка О.Г.</t>
  </si>
  <si>
    <r>
      <t xml:space="preserve">1 курс, 1 рік навчання </t>
    </r>
    <r>
      <rPr>
        <sz val="12"/>
        <rFont val="Arial Cyr"/>
        <charset val="204"/>
      </rPr>
      <t>(на основі навч. плану, затвердженого в 2020 році)</t>
    </r>
  </si>
  <si>
    <t>Методологія і організація наукових досліджень</t>
  </si>
  <si>
    <t>всі</t>
  </si>
  <si>
    <t>ІІ семестр (13 тижнів)</t>
  </si>
  <si>
    <t>36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</si>
</sst>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0"/>
      <name val="Arial Cyr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8"/>
      <name val="Times New Roman Cyr"/>
      <charset val="204"/>
    </font>
    <font>
      <sz val="10"/>
      <color indexed="10"/>
      <name val="Arial Cyr"/>
      <charset val="204"/>
    </font>
    <font>
      <sz val="7"/>
      <color theme="1"/>
      <name val="Arial Cyr"/>
      <charset val="204"/>
    </font>
    <font>
      <b/>
      <sz val="8"/>
      <color rgb="FFFF0000"/>
      <name val="Arial Cyr"/>
      <charset val="204"/>
    </font>
    <font>
      <sz val="8"/>
      <color rgb="FFFF0000"/>
      <name val="Arial Cyr"/>
      <charset val="204"/>
    </font>
    <font>
      <sz val="7"/>
      <color rgb="FFFF0000"/>
      <name val="Arial Cyr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/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textRotation="90"/>
    </xf>
    <xf numFmtId="0" fontId="0" fillId="0" borderId="0" xfId="0" applyAlignment="1">
      <alignment vertical="center"/>
    </xf>
    <xf numFmtId="0" fontId="0" fillId="0" borderId="0" xfId="0" applyFill="1"/>
    <xf numFmtId="0" fontId="3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0" fillId="0" borderId="14" xfId="0" applyFont="1" applyBorder="1"/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6" fillId="0" borderId="18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0" fillId="0" borderId="14" xfId="0" applyBorder="1"/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2" fillId="0" borderId="32" xfId="0" applyFont="1" applyBorder="1"/>
    <xf numFmtId="0" fontId="0" fillId="0" borderId="2" xfId="0" applyFont="1" applyFill="1" applyBorder="1" applyAlignment="1">
      <alignment horizontal="center" vertical="center"/>
    </xf>
    <xf numFmtId="0" fontId="2" fillId="0" borderId="33" xfId="0" applyFont="1" applyBorder="1"/>
    <xf numFmtId="0" fontId="0" fillId="0" borderId="1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49" fontId="0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34" xfId="0" applyFont="1" applyBorder="1"/>
    <xf numFmtId="0" fontId="0" fillId="0" borderId="30" xfId="0" applyFont="1" applyBorder="1" applyAlignment="1">
      <alignment horizontal="center" vertical="center"/>
    </xf>
    <xf numFmtId="0" fontId="14" fillId="2" borderId="59" xfId="0" applyFont="1" applyFill="1" applyBorder="1" applyAlignment="1">
      <alignment horizontal="center"/>
    </xf>
    <xf numFmtId="0" fontId="1" fillId="0" borderId="5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7" xfId="0" applyFont="1" applyFill="1" applyBorder="1"/>
    <xf numFmtId="0" fontId="2" fillId="0" borderId="27" xfId="0" applyFont="1" applyBorder="1" applyAlignment="1">
      <alignment horizontal="center" vertical="center"/>
    </xf>
    <xf numFmtId="0" fontId="2" fillId="0" borderId="51" xfId="0" applyFont="1" applyBorder="1"/>
    <xf numFmtId="0" fontId="0" fillId="0" borderId="28" xfId="0" applyFont="1" applyBorder="1" applyAlignment="1">
      <alignment horizontal="center" vertical="center"/>
    </xf>
    <xf numFmtId="0" fontId="2" fillId="0" borderId="73" xfId="0" applyFont="1" applyBorder="1"/>
    <xf numFmtId="1" fontId="3" fillId="0" borderId="15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164" fontId="10" fillId="0" borderId="15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3" fillId="0" borderId="71" xfId="0" applyNumberFormat="1" applyFont="1" applyBorder="1" applyAlignment="1">
      <alignment horizontal="center" vertical="center"/>
    </xf>
    <xf numFmtId="164" fontId="3" fillId="0" borderId="72" xfId="0" applyNumberFormat="1" applyFont="1" applyBorder="1" applyAlignment="1">
      <alignment horizontal="center" vertical="center"/>
    </xf>
    <xf numFmtId="0" fontId="0" fillId="0" borderId="55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1" fontId="3" fillId="0" borderId="71" xfId="0" applyNumberFormat="1" applyFont="1" applyBorder="1" applyAlignment="1">
      <alignment horizontal="center" vertical="center"/>
    </xf>
    <xf numFmtId="1" fontId="3" fillId="0" borderId="72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3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textRotation="90" wrapText="1"/>
    </xf>
    <xf numFmtId="0" fontId="2" fillId="0" borderId="52" xfId="0" applyFont="1" applyBorder="1" applyAlignment="1">
      <alignment horizontal="center" textRotation="90" wrapText="1"/>
    </xf>
    <xf numFmtId="0" fontId="2" fillId="0" borderId="45" xfId="0" applyFont="1" applyBorder="1" applyAlignment="1">
      <alignment horizontal="center" textRotation="90" wrapText="1"/>
    </xf>
    <xf numFmtId="0" fontId="2" fillId="0" borderId="53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" fontId="0" fillId="0" borderId="24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7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5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/>
    </xf>
    <xf numFmtId="1" fontId="0" fillId="0" borderId="3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74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/>
    </xf>
    <xf numFmtId="1" fontId="0" fillId="0" borderId="54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0" fillId="0" borderId="25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0" xfId="0" applyFont="1" applyBorder="1" applyAlignment="1">
      <alignment horizontal="center" vertical="center" textRotation="90"/>
    </xf>
    <xf numFmtId="0" fontId="0" fillId="0" borderId="23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1" fillId="0" borderId="46" xfId="0" applyFont="1" applyBorder="1" applyAlignment="1">
      <alignment horizontal="center" vertical="center" textRotation="90"/>
    </xf>
    <xf numFmtId="0" fontId="1" fillId="0" borderId="43" xfId="0" applyFont="1" applyBorder="1" applyAlignment="1">
      <alignment horizontal="center" vertical="center" textRotation="90"/>
    </xf>
    <xf numFmtId="0" fontId="1" fillId="0" borderId="47" xfId="0" applyFont="1" applyBorder="1" applyAlignment="1">
      <alignment horizontal="center" vertical="center" textRotation="90"/>
    </xf>
    <xf numFmtId="0" fontId="1" fillId="0" borderId="48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3" xfId="0" applyNumberFormat="1" applyFont="1" applyBorder="1" applyAlignment="1">
      <alignment horizontal="center" vertical="center"/>
    </xf>
    <xf numFmtId="1" fontId="0" fillId="0" borderId="27" xfId="0" applyNumberFormat="1" applyFont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/>
    </xf>
    <xf numFmtId="1" fontId="0" fillId="0" borderId="3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" fontId="3" fillId="0" borderId="47" xfId="0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1" fontId="0" fillId="0" borderId="41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" fontId="0" fillId="0" borderId="26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" fontId="0" fillId="0" borderId="10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1" fontId="0" fillId="0" borderId="24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41" xfId="0" applyFont="1" applyBorder="1" applyAlignment="1">
      <alignment horizontal="center" textRotation="90" wrapText="1"/>
    </xf>
    <xf numFmtId="1" fontId="0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textRotation="90"/>
    </xf>
    <xf numFmtId="0" fontId="2" fillId="0" borderId="41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 textRotation="90"/>
    </xf>
    <xf numFmtId="0" fontId="2" fillId="0" borderId="52" xfId="0" applyFont="1" applyBorder="1" applyAlignment="1">
      <alignment horizontal="center" textRotation="90"/>
    </xf>
    <xf numFmtId="0" fontId="2" fillId="0" borderId="35" xfId="0" applyFont="1" applyBorder="1" applyAlignment="1">
      <alignment horizontal="center" textRotation="90"/>
    </xf>
    <xf numFmtId="0" fontId="2" fillId="0" borderId="53" xfId="0" applyFont="1" applyBorder="1" applyAlignment="1">
      <alignment horizontal="center" textRotation="90"/>
    </xf>
    <xf numFmtId="49" fontId="0" fillId="0" borderId="8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textRotation="90"/>
    </xf>
    <xf numFmtId="49" fontId="2" fillId="0" borderId="61" xfId="0" applyNumberFormat="1" applyFont="1" applyBorder="1" applyAlignment="1">
      <alignment horizontal="center" textRotation="90"/>
    </xf>
    <xf numFmtId="49" fontId="2" fillId="0" borderId="45" xfId="0" applyNumberFormat="1" applyFont="1" applyBorder="1" applyAlignment="1">
      <alignment horizontal="center" textRotation="90"/>
    </xf>
    <xf numFmtId="49" fontId="2" fillId="0" borderId="62" xfId="0" applyNumberFormat="1" applyFont="1" applyBorder="1" applyAlignment="1">
      <alignment horizontal="center" textRotation="90"/>
    </xf>
    <xf numFmtId="1" fontId="0" fillId="0" borderId="2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2" fillId="0" borderId="45" xfId="0" applyFont="1" applyBorder="1" applyAlignment="1">
      <alignment horizontal="center" textRotation="90"/>
    </xf>
    <xf numFmtId="0" fontId="0" fillId="0" borderId="5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9" xfId="0" applyNumberFormat="1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0" fillId="0" borderId="41" xfId="0" applyFont="1" applyBorder="1" applyAlignment="1"/>
    <xf numFmtId="0" fontId="5" fillId="0" borderId="23" xfId="0" applyFont="1" applyBorder="1" applyAlignment="1">
      <alignment horizontal="center" vertical="center"/>
    </xf>
    <xf numFmtId="0" fontId="0" fillId="0" borderId="26" xfId="0" applyNumberFormat="1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1" fontId="0" fillId="0" borderId="1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textRotation="90"/>
    </xf>
    <xf numFmtId="0" fontId="2" fillId="0" borderId="67" xfId="0" applyFont="1" applyBorder="1" applyAlignment="1">
      <alignment horizontal="center" textRotation="90"/>
    </xf>
    <xf numFmtId="0" fontId="2" fillId="0" borderId="34" xfId="0" applyFont="1" applyBorder="1" applyAlignment="1">
      <alignment horizontal="center" textRotation="90"/>
    </xf>
    <xf numFmtId="0" fontId="2" fillId="0" borderId="46" xfId="0" applyFont="1" applyBorder="1" applyAlignment="1">
      <alignment horizontal="center" textRotation="90"/>
    </xf>
    <xf numFmtId="0" fontId="2" fillId="0" borderId="43" xfId="0" applyFont="1" applyBorder="1" applyAlignment="1">
      <alignment horizontal="center" textRotation="90"/>
    </xf>
    <xf numFmtId="0" fontId="2" fillId="0" borderId="65" xfId="0" applyFont="1" applyBorder="1" applyAlignment="1">
      <alignment horizontal="center" textRotation="90"/>
    </xf>
    <xf numFmtId="0" fontId="2" fillId="0" borderId="47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/>
    </xf>
    <xf numFmtId="0" fontId="2" fillId="0" borderId="63" xfId="0" applyFont="1" applyBorder="1" applyAlignment="1">
      <alignment horizontal="center" textRotation="90"/>
    </xf>
    <xf numFmtId="0" fontId="2" fillId="0" borderId="62" xfId="0" applyFont="1" applyBorder="1" applyAlignment="1">
      <alignment horizontal="center" textRotation="90"/>
    </xf>
    <xf numFmtId="0" fontId="1" fillId="0" borderId="5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4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8" fillId="0" borderId="25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164" fontId="0" fillId="0" borderId="25" xfId="0" applyNumberFormat="1" applyFont="1" applyBorder="1" applyAlignment="1">
      <alignment horizontal="center" vertical="center"/>
    </xf>
    <xf numFmtId="164" fontId="0" fillId="0" borderId="2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8" fillId="0" borderId="51" xfId="0" applyFont="1" applyBorder="1" applyAlignment="1">
      <alignment vertical="top" wrapText="1"/>
    </xf>
    <xf numFmtId="0" fontId="0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/>
    <xf numFmtId="0" fontId="0" fillId="0" borderId="39" xfId="0" applyFont="1" applyBorder="1" applyAlignment="1"/>
    <xf numFmtId="0" fontId="0" fillId="0" borderId="7" xfId="0" applyFont="1" applyBorder="1" applyAlignment="1">
      <alignment horizontal="center" vertical="center" wrapText="1"/>
    </xf>
    <xf numFmtId="0" fontId="0" fillId="0" borderId="40" xfId="0" applyFont="1" applyBorder="1" applyAlignment="1"/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/>
    <xf numFmtId="0" fontId="0" fillId="0" borderId="31" xfId="0" applyFont="1" applyBorder="1" applyAlignment="1"/>
    <xf numFmtId="49" fontId="3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/>
    <xf numFmtId="0" fontId="0" fillId="0" borderId="29" xfId="0" applyFont="1" applyBorder="1" applyAlignment="1"/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49" fontId="0" fillId="0" borderId="10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86"/>
  <sheetViews>
    <sheetView tabSelected="1" showWhiteSpace="0" view="pageBreakPreview" topLeftCell="A28" zoomScale="120" zoomScaleNormal="120" zoomScaleSheetLayoutView="120" workbookViewId="0">
      <selection activeCell="AR31" sqref="AR31:AS31"/>
    </sheetView>
  </sheetViews>
  <sheetFormatPr defaultRowHeight="12.75"/>
  <cols>
    <col min="1" max="1" width="3" customWidth="1"/>
    <col min="2" max="2" width="2.42578125" customWidth="1"/>
    <col min="3" max="8" width="2.28515625" customWidth="1"/>
    <col min="9" max="9" width="2.85546875" customWidth="1"/>
    <col min="10" max="12" width="2.28515625" customWidth="1"/>
    <col min="13" max="13" width="3.28515625" customWidth="1"/>
    <col min="14" max="61" width="2.28515625" customWidth="1"/>
  </cols>
  <sheetData>
    <row r="1" spans="1:65">
      <c r="AZ1" s="29"/>
    </row>
    <row r="2" spans="1:65" s="8" customForma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49" t="s">
        <v>59</v>
      </c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T2" s="349"/>
      <c r="AU2" s="349"/>
      <c r="AV2" s="349"/>
      <c r="AW2" s="349"/>
      <c r="AX2" s="349"/>
      <c r="AY2" s="349"/>
      <c r="AZ2" s="349"/>
      <c r="BA2" s="30"/>
      <c r="BB2" s="30"/>
      <c r="BC2" s="30"/>
      <c r="BD2" s="30"/>
      <c r="BE2" s="30"/>
      <c r="BF2" s="30"/>
      <c r="BG2" s="30"/>
      <c r="BH2" s="30"/>
      <c r="BI2" s="30"/>
    </row>
    <row r="3" spans="1:65" s="8" customFormat="1" ht="21.2" customHeight="1">
      <c r="Q3" s="350" t="s">
        <v>26</v>
      </c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6" t="s">
        <v>86</v>
      </c>
      <c r="BB3" s="7"/>
      <c r="BD3" s="22"/>
      <c r="BE3" s="23"/>
      <c r="BF3" s="23"/>
      <c r="BG3" s="33"/>
      <c r="BH3" s="33"/>
      <c r="BI3" s="33"/>
      <c r="BJ3" s="33"/>
      <c r="BK3" s="33"/>
      <c r="BL3" s="34"/>
      <c r="BM3" s="34"/>
    </row>
    <row r="4" spans="1:65" s="8" customFormat="1" ht="21.2" customHeight="1">
      <c r="Q4" s="350" t="s">
        <v>96</v>
      </c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2" t="s">
        <v>66</v>
      </c>
      <c r="BB4" s="22"/>
      <c r="BD4" s="22"/>
      <c r="BE4" s="23"/>
      <c r="BF4" s="23"/>
      <c r="BG4" s="33"/>
      <c r="BH4" s="33"/>
      <c r="BI4" s="33"/>
      <c r="BJ4" s="33"/>
      <c r="BK4" s="33"/>
      <c r="BL4" s="34"/>
      <c r="BM4" s="34"/>
    </row>
    <row r="5" spans="1:65" s="8" customFormat="1" ht="27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22"/>
      <c r="AQ5" s="22"/>
      <c r="AR5" s="23"/>
      <c r="AS5" s="23"/>
      <c r="AT5" s="23"/>
      <c r="AU5" s="32"/>
      <c r="AV5" s="32"/>
      <c r="AW5" s="35"/>
      <c r="AX5" s="35"/>
      <c r="AY5" s="32"/>
      <c r="AZ5" s="32"/>
      <c r="BA5" s="32" t="s">
        <v>173</v>
      </c>
      <c r="BB5" s="22"/>
      <c r="BD5" s="22"/>
      <c r="BE5" s="23"/>
      <c r="BF5" s="23"/>
      <c r="BG5" s="33"/>
      <c r="BH5" s="33"/>
      <c r="BI5" s="33"/>
      <c r="BJ5" s="33"/>
      <c r="BK5" s="33"/>
      <c r="BL5" s="34"/>
      <c r="BM5" s="34"/>
    </row>
    <row r="6" spans="1:65" s="8" customFormat="1" ht="21.2" customHeight="1">
      <c r="Q6" s="351" t="s">
        <v>135</v>
      </c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2" t="s">
        <v>171</v>
      </c>
      <c r="BB6" s="22"/>
      <c r="BD6" s="22"/>
      <c r="BE6" s="23"/>
      <c r="BF6" s="23"/>
      <c r="BG6" s="33"/>
      <c r="BH6" s="33"/>
      <c r="BI6" s="33"/>
      <c r="BJ6" s="33"/>
      <c r="BK6" s="33"/>
      <c r="BL6" s="34"/>
      <c r="BM6" s="34"/>
    </row>
    <row r="7" spans="1:65" s="8" customFormat="1" ht="15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2"/>
    </row>
    <row r="8" spans="1:65" ht="18" customHeight="1">
      <c r="A8" s="5"/>
      <c r="B8" s="216" t="s">
        <v>51</v>
      </c>
      <c r="C8" s="216"/>
      <c r="D8" s="216"/>
      <c r="E8" s="216"/>
      <c r="F8" s="216"/>
      <c r="G8" s="216"/>
      <c r="H8" s="216"/>
      <c r="I8" s="216"/>
      <c r="J8" s="216"/>
      <c r="K8" s="150" t="s">
        <v>133</v>
      </c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6"/>
      <c r="AL8" s="26"/>
      <c r="AM8" s="26"/>
      <c r="AN8" s="26"/>
      <c r="AO8" s="26"/>
      <c r="AP8" s="7"/>
      <c r="AQ8" s="22"/>
      <c r="AR8" s="23"/>
      <c r="AS8" s="23"/>
      <c r="AT8" s="23"/>
      <c r="AU8" s="23"/>
      <c r="AV8" s="26"/>
      <c r="AW8" s="26"/>
      <c r="AX8" s="26"/>
      <c r="AY8" s="26"/>
      <c r="AZ8" s="26"/>
      <c r="BA8" s="26"/>
      <c r="BB8" s="26"/>
      <c r="BC8" s="26"/>
      <c r="BD8" s="26"/>
      <c r="BE8" s="8"/>
      <c r="BF8" s="8"/>
      <c r="BG8" s="8"/>
      <c r="BH8" s="8"/>
    </row>
    <row r="9" spans="1:65" ht="18" customHeight="1">
      <c r="A9" s="5"/>
      <c r="B9" s="216" t="s">
        <v>75</v>
      </c>
      <c r="C9" s="216"/>
      <c r="D9" s="216"/>
      <c r="E9" s="216"/>
      <c r="F9" s="216"/>
      <c r="G9" s="216"/>
      <c r="H9" s="216"/>
      <c r="I9" s="216"/>
      <c r="J9" s="216"/>
      <c r="K9" s="216" t="s">
        <v>136</v>
      </c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6"/>
      <c r="AL9" s="26"/>
      <c r="AM9" s="26"/>
      <c r="AN9" s="26"/>
      <c r="AO9" s="26"/>
      <c r="AP9" s="22"/>
      <c r="AQ9" s="22"/>
      <c r="AR9" s="23"/>
      <c r="AS9" s="23"/>
      <c r="AT9" s="23"/>
      <c r="AU9" s="23"/>
      <c r="AV9" s="26"/>
      <c r="AW9" s="26"/>
      <c r="AX9" s="26"/>
      <c r="AY9" s="26"/>
      <c r="AZ9" s="26"/>
      <c r="BA9" s="26"/>
      <c r="BB9" s="26"/>
      <c r="BC9" s="26"/>
      <c r="BD9" s="26"/>
      <c r="BE9" s="8"/>
      <c r="BF9" s="8"/>
      <c r="BG9" s="8"/>
      <c r="BH9" s="8"/>
    </row>
    <row r="10" spans="1:65" ht="18" customHeight="1">
      <c r="A10" s="5"/>
      <c r="B10" s="216" t="s">
        <v>76</v>
      </c>
      <c r="C10" s="216"/>
      <c r="D10" s="216"/>
      <c r="E10" s="216"/>
      <c r="F10" s="216"/>
      <c r="G10" s="216"/>
      <c r="H10" s="216"/>
      <c r="I10" s="216"/>
      <c r="J10" s="216"/>
      <c r="K10" s="216" t="s">
        <v>137</v>
      </c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6"/>
      <c r="AL10" s="26"/>
      <c r="AM10" s="26"/>
      <c r="AN10" s="26"/>
      <c r="AO10" s="26"/>
      <c r="AP10" s="22"/>
      <c r="AQ10" s="22"/>
      <c r="AR10" s="23"/>
      <c r="AS10" s="23"/>
      <c r="AT10" s="23"/>
      <c r="AU10" s="23"/>
      <c r="AV10" s="26"/>
      <c r="AW10" s="26"/>
      <c r="AX10" s="26"/>
      <c r="AY10" s="26"/>
      <c r="AZ10" s="26"/>
      <c r="BA10" s="26"/>
      <c r="BB10" s="26"/>
      <c r="BC10" s="26"/>
      <c r="BD10" s="26"/>
      <c r="BE10" s="8"/>
      <c r="BF10" s="8"/>
      <c r="BG10" s="8"/>
      <c r="BH10" s="8"/>
    </row>
    <row r="11" spans="1:65" ht="18" customHeight="1">
      <c r="A11" s="5"/>
      <c r="B11" s="150" t="s">
        <v>85</v>
      </c>
      <c r="C11" s="150"/>
      <c r="D11" s="150"/>
      <c r="E11" s="150"/>
      <c r="F11" s="150"/>
      <c r="G11" s="150"/>
      <c r="H11" s="150"/>
      <c r="I11" s="150"/>
      <c r="J11" s="150"/>
      <c r="K11" s="150" t="s">
        <v>95</v>
      </c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8"/>
      <c r="AL11" s="26"/>
      <c r="AM11" s="26"/>
      <c r="AN11" s="26"/>
      <c r="AO11" s="26"/>
      <c r="AP11" s="22"/>
      <c r="AQ11" s="22"/>
      <c r="AR11" s="23"/>
      <c r="AS11" s="23"/>
      <c r="AT11" s="23"/>
      <c r="AU11" s="23"/>
      <c r="AV11" s="26"/>
      <c r="AW11" s="26"/>
      <c r="AX11" s="26"/>
      <c r="AY11" s="26"/>
      <c r="AZ11" s="26"/>
      <c r="BA11" s="26"/>
      <c r="BB11" s="26"/>
      <c r="BC11" s="26"/>
      <c r="BD11" s="26"/>
      <c r="BE11" s="8"/>
      <c r="BF11" s="8"/>
      <c r="BG11" s="8"/>
      <c r="BH11" s="8"/>
    </row>
    <row r="12" spans="1:65" ht="18" customHeight="1">
      <c r="A12" s="5"/>
      <c r="B12" s="216" t="s">
        <v>52</v>
      </c>
      <c r="C12" s="216"/>
      <c r="D12" s="216"/>
      <c r="E12" s="216"/>
      <c r="F12" s="216"/>
      <c r="G12" s="216"/>
      <c r="H12" s="216"/>
      <c r="I12" s="216"/>
      <c r="J12" s="216"/>
      <c r="K12" s="216" t="s">
        <v>138</v>
      </c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6"/>
      <c r="AL12" s="26"/>
      <c r="AM12" s="26"/>
      <c r="AN12" s="26"/>
      <c r="AO12" s="26"/>
      <c r="AP12" s="22"/>
      <c r="AQ12" s="22"/>
      <c r="AR12" s="23"/>
      <c r="AS12" s="23"/>
      <c r="AT12" s="23"/>
      <c r="AU12" s="23"/>
      <c r="AV12" s="26"/>
      <c r="AW12" s="26"/>
      <c r="AX12" s="26"/>
      <c r="AY12" s="26"/>
      <c r="AZ12" s="26"/>
      <c r="BA12" s="26"/>
      <c r="BB12" s="26"/>
      <c r="BC12" s="26"/>
      <c r="BD12" s="26"/>
      <c r="BE12" s="8"/>
      <c r="BF12" s="8"/>
      <c r="BG12" s="8"/>
      <c r="BH12" s="8"/>
    </row>
    <row r="13" spans="1:65" ht="18" customHeight="1">
      <c r="A13" s="5"/>
      <c r="B13" s="150" t="s">
        <v>83</v>
      </c>
      <c r="C13" s="150"/>
      <c r="D13" s="150"/>
      <c r="E13" s="150"/>
      <c r="F13" s="150"/>
      <c r="G13" s="150"/>
      <c r="H13" s="150"/>
      <c r="I13" s="150"/>
      <c r="J13" s="150"/>
      <c r="K13" s="150" t="s">
        <v>139</v>
      </c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8"/>
    </row>
    <row r="14" spans="1:65" ht="18" customHeight="1" thickBot="1">
      <c r="A14" s="5"/>
      <c r="B14" s="149" t="s">
        <v>84</v>
      </c>
      <c r="C14" s="149"/>
      <c r="D14" s="149"/>
      <c r="E14" s="149"/>
      <c r="F14" s="149"/>
      <c r="G14" s="149"/>
      <c r="H14" s="149"/>
      <c r="I14" s="149"/>
      <c r="J14" s="149"/>
      <c r="K14" s="149" t="s">
        <v>94</v>
      </c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8"/>
    </row>
    <row r="15" spans="1:65" ht="36.75" customHeight="1" thickBot="1">
      <c r="A15" s="233" t="s">
        <v>67</v>
      </c>
      <c r="B15" s="234"/>
      <c r="C15" s="235"/>
      <c r="D15" s="235"/>
      <c r="E15" s="235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6"/>
      <c r="BC15" s="220" t="s">
        <v>68</v>
      </c>
      <c r="BD15" s="221"/>
      <c r="BE15" s="221"/>
      <c r="BF15" s="221"/>
      <c r="BG15" s="221"/>
      <c r="BH15" s="221"/>
      <c r="BI15" s="222"/>
    </row>
    <row r="16" spans="1:65" ht="12.75" customHeight="1" thickBot="1">
      <c r="A16" s="223" t="s">
        <v>0</v>
      </c>
      <c r="B16" s="224"/>
      <c r="C16" s="160" t="s">
        <v>1</v>
      </c>
      <c r="D16" s="161"/>
      <c r="E16" s="161"/>
      <c r="F16" s="162"/>
      <c r="G16" s="66"/>
      <c r="H16" s="57" t="s">
        <v>2</v>
      </c>
      <c r="I16" s="61"/>
      <c r="J16" s="62"/>
      <c r="K16" s="56"/>
      <c r="L16" s="57" t="s">
        <v>3</v>
      </c>
      <c r="M16" s="58"/>
      <c r="N16" s="58"/>
      <c r="O16" s="59"/>
      <c r="P16" s="160" t="s">
        <v>4</v>
      </c>
      <c r="Q16" s="161"/>
      <c r="R16" s="161"/>
      <c r="S16" s="162"/>
      <c r="T16" s="66"/>
      <c r="U16" s="160" t="s">
        <v>5</v>
      </c>
      <c r="V16" s="161"/>
      <c r="W16" s="162"/>
      <c r="X16" s="60"/>
      <c r="Y16" s="160" t="s">
        <v>6</v>
      </c>
      <c r="Z16" s="161"/>
      <c r="AA16" s="162"/>
      <c r="AB16" s="60"/>
      <c r="AC16" s="160" t="s">
        <v>7</v>
      </c>
      <c r="AD16" s="161"/>
      <c r="AE16" s="161"/>
      <c r="AF16" s="162"/>
      <c r="AG16" s="66"/>
      <c r="AH16" s="160" t="s">
        <v>24</v>
      </c>
      <c r="AI16" s="161"/>
      <c r="AJ16" s="162"/>
      <c r="AK16" s="59"/>
      <c r="AL16" s="160" t="s">
        <v>8</v>
      </c>
      <c r="AM16" s="161"/>
      <c r="AN16" s="161"/>
      <c r="AO16" s="162"/>
      <c r="AP16" s="160" t="s">
        <v>9</v>
      </c>
      <c r="AQ16" s="161"/>
      <c r="AR16" s="161"/>
      <c r="AS16" s="162"/>
      <c r="AT16" s="66"/>
      <c r="AU16" s="57" t="s">
        <v>10</v>
      </c>
      <c r="AV16" s="61"/>
      <c r="AW16" s="62"/>
      <c r="AX16" s="60"/>
      <c r="AY16" s="160" t="s">
        <v>11</v>
      </c>
      <c r="AZ16" s="161"/>
      <c r="BA16" s="162"/>
      <c r="BB16" s="60"/>
      <c r="BC16" s="217" t="s">
        <v>14</v>
      </c>
      <c r="BD16" s="166" t="s">
        <v>15</v>
      </c>
      <c r="BE16" s="166" t="s">
        <v>16</v>
      </c>
      <c r="BF16" s="231" t="s">
        <v>25</v>
      </c>
      <c r="BG16" s="166" t="s">
        <v>78</v>
      </c>
      <c r="BH16" s="166" t="s">
        <v>17</v>
      </c>
      <c r="BI16" s="228" t="s">
        <v>18</v>
      </c>
    </row>
    <row r="17" spans="1:63" ht="19.5" customHeight="1">
      <c r="A17" s="225"/>
      <c r="B17" s="226"/>
      <c r="C17" s="49" t="s">
        <v>140</v>
      </c>
      <c r="D17" s="50" t="s">
        <v>71</v>
      </c>
      <c r="E17" s="50" t="s">
        <v>72</v>
      </c>
      <c r="F17" s="50" t="s">
        <v>73</v>
      </c>
      <c r="G17" s="50" t="s">
        <v>141</v>
      </c>
      <c r="H17" s="50" t="s">
        <v>142</v>
      </c>
      <c r="I17" s="50" t="s">
        <v>143</v>
      </c>
      <c r="J17" s="50" t="s">
        <v>144</v>
      </c>
      <c r="K17" s="50" t="s">
        <v>145</v>
      </c>
      <c r="L17" s="50" t="s">
        <v>146</v>
      </c>
      <c r="M17" s="50" t="s">
        <v>147</v>
      </c>
      <c r="N17" s="50" t="s">
        <v>91</v>
      </c>
      <c r="O17" s="50" t="s">
        <v>92</v>
      </c>
      <c r="P17" s="50" t="s">
        <v>93</v>
      </c>
      <c r="Q17" s="50" t="s">
        <v>71</v>
      </c>
      <c r="R17" s="50" t="s">
        <v>72</v>
      </c>
      <c r="S17" s="50" t="s">
        <v>73</v>
      </c>
      <c r="T17" s="50" t="s">
        <v>74</v>
      </c>
      <c r="U17" s="50" t="s">
        <v>69</v>
      </c>
      <c r="V17" s="50" t="s">
        <v>22</v>
      </c>
      <c r="W17" s="50" t="s">
        <v>23</v>
      </c>
      <c r="X17" s="50" t="s">
        <v>70</v>
      </c>
      <c r="Y17" s="50" t="s">
        <v>148</v>
      </c>
      <c r="Z17" s="50" t="s">
        <v>29</v>
      </c>
      <c r="AA17" s="50" t="s">
        <v>30</v>
      </c>
      <c r="AB17" s="50" t="s">
        <v>31</v>
      </c>
      <c r="AC17" s="50" t="s">
        <v>148</v>
      </c>
      <c r="AD17" s="50" t="s">
        <v>29</v>
      </c>
      <c r="AE17" s="51" t="s">
        <v>30</v>
      </c>
      <c r="AF17" s="51" t="s">
        <v>31</v>
      </c>
      <c r="AG17" s="51" t="s">
        <v>149</v>
      </c>
      <c r="AH17" s="51" t="s">
        <v>142</v>
      </c>
      <c r="AI17" s="50" t="s">
        <v>143</v>
      </c>
      <c r="AJ17" s="50" t="s">
        <v>144</v>
      </c>
      <c r="AK17" s="50" t="s">
        <v>150</v>
      </c>
      <c r="AL17" s="50" t="s">
        <v>151</v>
      </c>
      <c r="AM17" s="50" t="s">
        <v>87</v>
      </c>
      <c r="AN17" s="50" t="s">
        <v>88</v>
      </c>
      <c r="AO17" s="50" t="s">
        <v>89</v>
      </c>
      <c r="AP17" s="50" t="s">
        <v>152</v>
      </c>
      <c r="AQ17" s="50" t="s">
        <v>71</v>
      </c>
      <c r="AR17" s="50" t="s">
        <v>72</v>
      </c>
      <c r="AS17" s="50" t="s">
        <v>73</v>
      </c>
      <c r="AT17" s="50" t="s">
        <v>141</v>
      </c>
      <c r="AU17" s="50" t="s">
        <v>142</v>
      </c>
      <c r="AV17" s="50" t="s">
        <v>143</v>
      </c>
      <c r="AW17" s="50" t="s">
        <v>144</v>
      </c>
      <c r="AX17" s="50" t="s">
        <v>145</v>
      </c>
      <c r="AY17" s="50" t="s">
        <v>153</v>
      </c>
      <c r="AZ17" s="50" t="s">
        <v>90</v>
      </c>
      <c r="BA17" s="50" t="s">
        <v>88</v>
      </c>
      <c r="BB17" s="52" t="s">
        <v>89</v>
      </c>
      <c r="BC17" s="218"/>
      <c r="BD17" s="167"/>
      <c r="BE17" s="167"/>
      <c r="BF17" s="232"/>
      <c r="BG17" s="167"/>
      <c r="BH17" s="167"/>
      <c r="BI17" s="229"/>
    </row>
    <row r="18" spans="1:63" ht="12.75" customHeight="1" thickBot="1">
      <c r="A18" s="225"/>
      <c r="B18" s="226"/>
      <c r="C18" s="53">
        <v>1</v>
      </c>
      <c r="D18" s="54">
        <v>2</v>
      </c>
      <c r="E18" s="54">
        <v>3</v>
      </c>
      <c r="F18" s="54">
        <v>4</v>
      </c>
      <c r="G18" s="54">
        <v>5</v>
      </c>
      <c r="H18" s="54">
        <v>6</v>
      </c>
      <c r="I18" s="54">
        <v>7</v>
      </c>
      <c r="J18" s="54">
        <v>8</v>
      </c>
      <c r="K18" s="54">
        <v>9</v>
      </c>
      <c r="L18" s="54">
        <v>10</v>
      </c>
      <c r="M18" s="54">
        <v>11</v>
      </c>
      <c r="N18" s="54">
        <v>12</v>
      </c>
      <c r="O18" s="54">
        <v>13</v>
      </c>
      <c r="P18" s="54">
        <v>14</v>
      </c>
      <c r="Q18" s="54">
        <v>15</v>
      </c>
      <c r="R18" s="54">
        <v>16</v>
      </c>
      <c r="S18" s="54">
        <v>17</v>
      </c>
      <c r="T18" s="54">
        <v>18</v>
      </c>
      <c r="U18" s="54">
        <v>19</v>
      </c>
      <c r="V18" s="54">
        <v>20</v>
      </c>
      <c r="W18" s="54">
        <v>21</v>
      </c>
      <c r="X18" s="54">
        <v>22</v>
      </c>
      <c r="Y18" s="54">
        <v>23</v>
      </c>
      <c r="Z18" s="54">
        <v>24</v>
      </c>
      <c r="AA18" s="54">
        <v>25</v>
      </c>
      <c r="AB18" s="54">
        <v>26</v>
      </c>
      <c r="AC18" s="54">
        <v>27</v>
      </c>
      <c r="AD18" s="54">
        <v>28</v>
      </c>
      <c r="AE18" s="54">
        <v>29</v>
      </c>
      <c r="AF18" s="54">
        <v>30</v>
      </c>
      <c r="AG18" s="54">
        <v>31</v>
      </c>
      <c r="AH18" s="54">
        <v>32</v>
      </c>
      <c r="AI18" s="54">
        <v>33</v>
      </c>
      <c r="AJ18" s="54">
        <v>34</v>
      </c>
      <c r="AK18" s="54">
        <v>35</v>
      </c>
      <c r="AL18" s="54">
        <v>36</v>
      </c>
      <c r="AM18" s="54">
        <v>37</v>
      </c>
      <c r="AN18" s="54">
        <v>38</v>
      </c>
      <c r="AO18" s="54">
        <v>39</v>
      </c>
      <c r="AP18" s="54">
        <v>40</v>
      </c>
      <c r="AQ18" s="54">
        <v>41</v>
      </c>
      <c r="AR18" s="54">
        <v>42</v>
      </c>
      <c r="AS18" s="54">
        <v>43</v>
      </c>
      <c r="AT18" s="54">
        <v>44</v>
      </c>
      <c r="AU18" s="54">
        <v>45</v>
      </c>
      <c r="AV18" s="54">
        <v>46</v>
      </c>
      <c r="AW18" s="54">
        <v>47</v>
      </c>
      <c r="AX18" s="54">
        <v>48</v>
      </c>
      <c r="AY18" s="54">
        <v>49</v>
      </c>
      <c r="AZ18" s="54">
        <v>50</v>
      </c>
      <c r="BA18" s="54">
        <v>51</v>
      </c>
      <c r="BB18" s="55">
        <v>52</v>
      </c>
      <c r="BC18" s="218"/>
      <c r="BD18" s="167"/>
      <c r="BE18" s="167"/>
      <c r="BF18" s="232"/>
      <c r="BG18" s="167"/>
      <c r="BH18" s="167"/>
      <c r="BI18" s="229"/>
    </row>
    <row r="19" spans="1:63" ht="12.75" customHeight="1" thickBot="1">
      <c r="A19" s="225"/>
      <c r="B19" s="227"/>
      <c r="C19" s="63">
        <v>1</v>
      </c>
      <c r="D19" s="64">
        <v>2</v>
      </c>
      <c r="E19" s="64">
        <v>3</v>
      </c>
      <c r="F19" s="64">
        <v>4</v>
      </c>
      <c r="G19" s="64">
        <v>5</v>
      </c>
      <c r="H19" s="64">
        <v>6</v>
      </c>
      <c r="I19" s="64">
        <v>7</v>
      </c>
      <c r="J19" s="64">
        <v>8</v>
      </c>
      <c r="K19" s="64">
        <v>9</v>
      </c>
      <c r="L19" s="64">
        <v>10</v>
      </c>
      <c r="M19" s="64">
        <v>11</v>
      </c>
      <c r="N19" s="64">
        <v>12</v>
      </c>
      <c r="O19" s="64">
        <v>13</v>
      </c>
      <c r="P19" s="64">
        <v>14</v>
      </c>
      <c r="Q19" s="64">
        <v>15</v>
      </c>
      <c r="R19" s="64">
        <v>16</v>
      </c>
      <c r="S19" s="64">
        <v>17</v>
      </c>
      <c r="T19" s="64"/>
      <c r="U19" s="64"/>
      <c r="V19" s="64"/>
      <c r="W19" s="64"/>
      <c r="X19" s="64"/>
      <c r="Y19" s="64"/>
      <c r="Z19" s="64">
        <v>1</v>
      </c>
      <c r="AA19" s="64">
        <v>2</v>
      </c>
      <c r="AB19" s="64">
        <v>3</v>
      </c>
      <c r="AC19" s="64">
        <v>4</v>
      </c>
      <c r="AD19" s="64">
        <v>5</v>
      </c>
      <c r="AE19" s="64">
        <v>6</v>
      </c>
      <c r="AF19" s="64">
        <v>7</v>
      </c>
      <c r="AG19" s="64">
        <v>8</v>
      </c>
      <c r="AH19" s="64">
        <v>9</v>
      </c>
      <c r="AI19" s="64">
        <v>10</v>
      </c>
      <c r="AJ19" s="64">
        <v>11</v>
      </c>
      <c r="AK19" s="64">
        <v>12</v>
      </c>
      <c r="AL19" s="64">
        <v>13</v>
      </c>
      <c r="AM19" s="64">
        <v>14</v>
      </c>
      <c r="AN19" s="64">
        <v>15</v>
      </c>
      <c r="AO19" s="64">
        <v>16</v>
      </c>
      <c r="AP19" s="64"/>
      <c r="AQ19" s="64"/>
      <c r="AR19" s="64"/>
      <c r="AS19" s="64">
        <v>1</v>
      </c>
      <c r="AT19" s="64">
        <v>2</v>
      </c>
      <c r="AU19" s="64">
        <v>3</v>
      </c>
      <c r="AV19" s="64">
        <v>4</v>
      </c>
      <c r="AW19" s="64">
        <v>5</v>
      </c>
      <c r="AX19" s="64">
        <v>6</v>
      </c>
      <c r="AY19" s="64">
        <v>7</v>
      </c>
      <c r="AZ19" s="64">
        <v>8</v>
      </c>
      <c r="BA19" s="64">
        <v>9</v>
      </c>
      <c r="BB19" s="65">
        <v>10</v>
      </c>
      <c r="BC19" s="219"/>
      <c r="BD19" s="168"/>
      <c r="BE19" s="168"/>
      <c r="BF19" s="232"/>
      <c r="BG19" s="168"/>
      <c r="BH19" s="168"/>
      <c r="BI19" s="230"/>
    </row>
    <row r="20" spans="1:63" ht="20.25" customHeight="1" thickBot="1">
      <c r="A20" s="190">
        <v>1</v>
      </c>
      <c r="B20" s="191"/>
      <c r="C20" s="101"/>
      <c r="D20" s="102"/>
      <c r="E20" s="102"/>
      <c r="F20" s="102"/>
      <c r="G20" s="102"/>
      <c r="H20" s="102" t="s">
        <v>12</v>
      </c>
      <c r="I20" s="102" t="s">
        <v>12</v>
      </c>
      <c r="J20" s="102"/>
      <c r="K20" s="102"/>
      <c r="L20" s="102"/>
      <c r="M20" s="102"/>
      <c r="N20" s="102"/>
      <c r="O20" s="102"/>
      <c r="P20" s="102"/>
      <c r="Q20" s="102"/>
      <c r="R20" s="102" t="s">
        <v>12</v>
      </c>
      <c r="S20" s="102" t="s">
        <v>12</v>
      </c>
      <c r="T20" s="102" t="s">
        <v>100</v>
      </c>
      <c r="U20" s="102" t="s">
        <v>101</v>
      </c>
      <c r="V20" s="102" t="s">
        <v>101</v>
      </c>
      <c r="W20" s="102" t="s">
        <v>101</v>
      </c>
      <c r="X20" s="102" t="s">
        <v>100</v>
      </c>
      <c r="Y20" s="102" t="s">
        <v>100</v>
      </c>
      <c r="Z20" s="102"/>
      <c r="AA20" s="102"/>
      <c r="AB20" s="102"/>
      <c r="AC20" s="102"/>
      <c r="AD20" s="102" t="s">
        <v>102</v>
      </c>
      <c r="AE20" s="102" t="s">
        <v>102</v>
      </c>
      <c r="AF20" s="102" t="s">
        <v>102</v>
      </c>
      <c r="AG20" s="102" t="s">
        <v>12</v>
      </c>
      <c r="AH20" s="102" t="s">
        <v>12</v>
      </c>
      <c r="AI20" s="102"/>
      <c r="AJ20" s="102"/>
      <c r="AK20" s="102"/>
      <c r="AL20" s="102"/>
      <c r="AM20" s="102"/>
      <c r="AN20" s="102" t="s">
        <v>12</v>
      </c>
      <c r="AO20" s="102" t="s">
        <v>12</v>
      </c>
      <c r="AP20" s="102" t="s">
        <v>101</v>
      </c>
      <c r="AQ20" s="102" t="s">
        <v>101</v>
      </c>
      <c r="AR20" s="102" t="s">
        <v>101</v>
      </c>
      <c r="AS20" s="102" t="s">
        <v>100</v>
      </c>
      <c r="AT20" s="102" t="s">
        <v>100</v>
      </c>
      <c r="AU20" s="102" t="s">
        <v>100</v>
      </c>
      <c r="AV20" s="102" t="s">
        <v>100</v>
      </c>
      <c r="AW20" s="102" t="s">
        <v>100</v>
      </c>
      <c r="AX20" s="102" t="s">
        <v>100</v>
      </c>
      <c r="AY20" s="102" t="s">
        <v>100</v>
      </c>
      <c r="AZ20" s="102" t="s">
        <v>100</v>
      </c>
      <c r="BA20" s="102" t="s">
        <v>100</v>
      </c>
      <c r="BB20" s="103" t="s">
        <v>100</v>
      </c>
      <c r="BC20" s="104">
        <v>33</v>
      </c>
      <c r="BD20" s="105">
        <v>6</v>
      </c>
      <c r="BE20" s="105" t="s">
        <v>97</v>
      </c>
      <c r="BF20" s="105"/>
      <c r="BG20" s="105"/>
      <c r="BH20" s="105">
        <v>13</v>
      </c>
      <c r="BI20" s="106">
        <v>52</v>
      </c>
    </row>
    <row r="21" spans="1:63" ht="20.25" hidden="1" customHeight="1" thickBot="1">
      <c r="A21" s="368" t="s">
        <v>77</v>
      </c>
      <c r="B21" s="369"/>
      <c r="C21" s="94" t="s">
        <v>99</v>
      </c>
      <c r="D21" s="94" t="s">
        <v>99</v>
      </c>
      <c r="E21" s="94" t="s">
        <v>99</v>
      </c>
      <c r="F21" s="94" t="s">
        <v>99</v>
      </c>
      <c r="G21" s="94" t="s">
        <v>99</v>
      </c>
      <c r="H21" s="94" t="s">
        <v>99</v>
      </c>
      <c r="I21" s="94" t="s">
        <v>99</v>
      </c>
      <c r="J21" s="94" t="s">
        <v>99</v>
      </c>
      <c r="K21" s="94" t="s">
        <v>99</v>
      </c>
      <c r="L21" s="94" t="s">
        <v>99</v>
      </c>
      <c r="M21" s="94" t="s">
        <v>99</v>
      </c>
      <c r="N21" s="94" t="s">
        <v>99</v>
      </c>
      <c r="O21" s="94" t="s">
        <v>99</v>
      </c>
      <c r="P21" s="94" t="s">
        <v>99</v>
      </c>
      <c r="Q21" s="94" t="s">
        <v>99</v>
      </c>
      <c r="R21" s="94" t="s">
        <v>99</v>
      </c>
      <c r="S21" s="94" t="s">
        <v>99</v>
      </c>
      <c r="T21" s="94" t="s">
        <v>100</v>
      </c>
      <c r="U21" s="94" t="s">
        <v>101</v>
      </c>
      <c r="V21" s="94" t="s">
        <v>101</v>
      </c>
      <c r="W21" s="94" t="s">
        <v>101</v>
      </c>
      <c r="X21" s="94" t="s">
        <v>100</v>
      </c>
      <c r="Y21" s="94" t="s">
        <v>102</v>
      </c>
      <c r="Z21" s="94" t="s">
        <v>102</v>
      </c>
      <c r="AA21" s="94" t="s">
        <v>102</v>
      </c>
      <c r="AB21" s="94" t="s">
        <v>102</v>
      </c>
      <c r="AC21" s="94" t="s">
        <v>103</v>
      </c>
      <c r="AD21" s="94" t="s">
        <v>103</v>
      </c>
      <c r="AE21" s="94" t="s">
        <v>103</v>
      </c>
      <c r="AF21" s="94" t="s">
        <v>103</v>
      </c>
      <c r="AG21" s="94" t="s">
        <v>103</v>
      </c>
      <c r="AH21" s="94" t="s">
        <v>103</v>
      </c>
      <c r="AI21" s="94" t="s">
        <v>103</v>
      </c>
      <c r="AJ21" s="94" t="s">
        <v>103</v>
      </c>
      <c r="AK21" s="94" t="s">
        <v>103</v>
      </c>
      <c r="AL21" s="94" t="s">
        <v>103</v>
      </c>
      <c r="AM21" s="94" t="s">
        <v>103</v>
      </c>
      <c r="AN21" s="94" t="s">
        <v>104</v>
      </c>
      <c r="AO21" s="94" t="s">
        <v>104</v>
      </c>
      <c r="AP21" s="95"/>
      <c r="AQ21" s="96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7"/>
      <c r="BC21" s="98">
        <v>17</v>
      </c>
      <c r="BD21" s="99">
        <v>3</v>
      </c>
      <c r="BE21" s="99">
        <v>3</v>
      </c>
      <c r="BF21" s="99">
        <v>12</v>
      </c>
      <c r="BG21" s="99">
        <v>2</v>
      </c>
      <c r="BH21" s="99">
        <v>2</v>
      </c>
      <c r="BI21" s="100">
        <v>39</v>
      </c>
    </row>
    <row r="22" spans="1:63" ht="12.75" customHeight="1">
      <c r="B22" s="37"/>
      <c r="C22" s="18" t="s">
        <v>27</v>
      </c>
      <c r="D22" s="18"/>
      <c r="E22" s="19"/>
      <c r="F22" s="19"/>
      <c r="G22" s="19"/>
      <c r="H22" s="19"/>
      <c r="I22" s="19"/>
      <c r="J22" s="19"/>
      <c r="K22" s="18"/>
      <c r="L22" s="18"/>
      <c r="M22" s="18"/>
      <c r="N22" s="38" t="s">
        <v>55</v>
      </c>
      <c r="O22" s="19" t="s">
        <v>53</v>
      </c>
      <c r="P22" s="19"/>
      <c r="Q22" s="19"/>
      <c r="R22" s="19"/>
      <c r="S22" s="19"/>
      <c r="T22" s="19"/>
      <c r="U22" s="19"/>
      <c r="V22" s="18"/>
      <c r="W22" s="18"/>
      <c r="X22" s="18"/>
      <c r="Y22" s="19"/>
      <c r="Z22" s="18"/>
      <c r="AA22" s="18"/>
      <c r="AB22" s="18"/>
      <c r="AC22" s="37" t="s">
        <v>12</v>
      </c>
      <c r="AD22" s="19" t="s">
        <v>20</v>
      </c>
      <c r="AE22" s="19"/>
      <c r="AF22" s="19"/>
      <c r="AG22" s="19"/>
      <c r="AH22" s="19"/>
      <c r="AI22" s="19"/>
      <c r="AJ22" s="19"/>
      <c r="AK22" s="19"/>
      <c r="AL22" s="18"/>
      <c r="AM22" s="18"/>
      <c r="AN22" s="18"/>
      <c r="AO22" s="18"/>
      <c r="AP22" s="18"/>
      <c r="AQ22" s="91"/>
      <c r="AR22" s="18"/>
      <c r="AS22" s="18"/>
      <c r="AT22" s="18"/>
      <c r="AU22" s="18"/>
      <c r="AV22" s="18"/>
      <c r="AW22" s="18"/>
      <c r="AX22" s="18"/>
      <c r="AY22" s="18"/>
      <c r="AZ22" s="18"/>
      <c r="BA22" s="8"/>
      <c r="BB22" s="8"/>
      <c r="BI22" s="4"/>
    </row>
    <row r="23" spans="1:63" ht="12.75" customHeight="1">
      <c r="B23" s="17" t="s">
        <v>54</v>
      </c>
      <c r="C23" s="18" t="s">
        <v>19</v>
      </c>
      <c r="D23" s="18"/>
      <c r="E23" s="19"/>
      <c r="F23" s="19"/>
      <c r="G23" s="19"/>
      <c r="H23" s="19"/>
      <c r="I23" s="19"/>
      <c r="J23" s="19"/>
      <c r="K23" s="18"/>
      <c r="L23" s="18"/>
      <c r="M23" s="18"/>
      <c r="N23" s="20" t="s">
        <v>13</v>
      </c>
      <c r="O23" s="19" t="s">
        <v>21</v>
      </c>
      <c r="P23" s="19"/>
      <c r="Q23" s="19"/>
      <c r="R23" s="19"/>
      <c r="S23" s="19"/>
      <c r="T23" s="19"/>
      <c r="U23" s="19"/>
      <c r="V23" s="18"/>
      <c r="W23" s="18"/>
      <c r="X23" s="18"/>
      <c r="Y23" s="19"/>
      <c r="Z23" s="21"/>
      <c r="AA23" s="19"/>
      <c r="AB23" s="18"/>
      <c r="AC23" s="21"/>
      <c r="AD23" s="19"/>
      <c r="AE23" s="19"/>
      <c r="AF23" s="19"/>
      <c r="AG23" s="19"/>
      <c r="AH23" s="19"/>
      <c r="AI23" s="19"/>
      <c r="AJ23" s="19"/>
      <c r="AK23" s="19"/>
      <c r="AL23" s="18"/>
      <c r="AM23" s="18"/>
      <c r="AN23" s="18"/>
      <c r="AO23" s="18"/>
      <c r="AP23" s="18"/>
      <c r="AQ23" s="91"/>
      <c r="AR23" s="19"/>
      <c r="AS23" s="18"/>
      <c r="AT23" s="18"/>
      <c r="AU23" s="18"/>
      <c r="AV23" s="18"/>
      <c r="AW23" s="18"/>
      <c r="AX23" s="18"/>
      <c r="AY23" s="18"/>
      <c r="AZ23" s="18"/>
      <c r="BA23" s="3"/>
      <c r="BB23" s="3"/>
      <c r="BC23" s="3"/>
      <c r="BD23" s="3"/>
      <c r="BI23" s="4"/>
    </row>
    <row r="24" spans="1:63" ht="19.5" customHeight="1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1"/>
      <c r="AM24" s="1"/>
      <c r="AN24" s="1"/>
      <c r="AO24" s="1"/>
      <c r="AP24" s="6"/>
      <c r="AQ24" s="1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</row>
    <row r="25" spans="1:63" ht="21" customHeight="1" thickBot="1">
      <c r="A25" s="350" t="s">
        <v>32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0"/>
      <c r="AJ25" s="350"/>
      <c r="AK25" s="350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</row>
    <row r="26" spans="1:63" ht="12.75" customHeight="1" thickBot="1">
      <c r="A26" s="211" t="s">
        <v>33</v>
      </c>
      <c r="B26" s="151" t="s">
        <v>45</v>
      </c>
      <c r="C26" s="152"/>
      <c r="D26" s="152"/>
      <c r="E26" s="152"/>
      <c r="F26" s="152"/>
      <c r="G26" s="152"/>
      <c r="H26" s="152"/>
      <c r="I26" s="152"/>
      <c r="J26" s="297" t="s">
        <v>105</v>
      </c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9"/>
      <c r="AH26" s="297" t="s">
        <v>177</v>
      </c>
      <c r="AI26" s="298"/>
      <c r="AJ26" s="298"/>
      <c r="AK26" s="298"/>
      <c r="AL26" s="298"/>
      <c r="AM26" s="298"/>
      <c r="AN26" s="298"/>
      <c r="AO26" s="298"/>
      <c r="AP26" s="298"/>
      <c r="AQ26" s="298"/>
      <c r="AR26" s="298"/>
      <c r="AS26" s="298"/>
      <c r="AT26" s="298"/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9"/>
      <c r="BF26" s="361" t="s">
        <v>56</v>
      </c>
      <c r="BG26" s="362"/>
      <c r="BH26" s="362"/>
      <c r="BI26" s="363"/>
      <c r="BJ26" s="358" t="s">
        <v>61</v>
      </c>
      <c r="BK26" s="27"/>
    </row>
    <row r="27" spans="1:63" ht="12.75" customHeight="1">
      <c r="A27" s="212"/>
      <c r="B27" s="153"/>
      <c r="C27" s="154"/>
      <c r="D27" s="154"/>
      <c r="E27" s="154"/>
      <c r="F27" s="154"/>
      <c r="G27" s="154"/>
      <c r="H27" s="154"/>
      <c r="I27" s="154"/>
      <c r="J27" s="364" t="s">
        <v>41</v>
      </c>
      <c r="K27" s="365"/>
      <c r="L27" s="302" t="s">
        <v>58</v>
      </c>
      <c r="M27" s="303"/>
      <c r="N27" s="173" t="s">
        <v>43</v>
      </c>
      <c r="O27" s="174"/>
      <c r="P27" s="174"/>
      <c r="Q27" s="174"/>
      <c r="R27" s="174"/>
      <c r="S27" s="174"/>
      <c r="T27" s="174"/>
      <c r="U27" s="174"/>
      <c r="V27" s="169" t="s">
        <v>62</v>
      </c>
      <c r="W27" s="170"/>
      <c r="X27" s="169" t="s">
        <v>63</v>
      </c>
      <c r="Y27" s="170"/>
      <c r="Z27" s="169" t="s">
        <v>37</v>
      </c>
      <c r="AA27" s="170"/>
      <c r="AB27" s="202" t="s">
        <v>36</v>
      </c>
      <c r="AC27" s="202"/>
      <c r="AD27" s="202"/>
      <c r="AE27" s="202"/>
      <c r="AF27" s="202"/>
      <c r="AG27" s="202"/>
      <c r="AH27" s="364" t="s">
        <v>41</v>
      </c>
      <c r="AI27" s="365"/>
      <c r="AJ27" s="302" t="s">
        <v>58</v>
      </c>
      <c r="AK27" s="303"/>
      <c r="AL27" s="290" t="s">
        <v>43</v>
      </c>
      <c r="AM27" s="291"/>
      <c r="AN27" s="291"/>
      <c r="AO27" s="291"/>
      <c r="AP27" s="291"/>
      <c r="AQ27" s="291"/>
      <c r="AR27" s="291"/>
      <c r="AS27" s="291"/>
      <c r="AT27" s="169" t="s">
        <v>64</v>
      </c>
      <c r="AU27" s="170"/>
      <c r="AV27" s="169" t="s">
        <v>63</v>
      </c>
      <c r="AW27" s="170"/>
      <c r="AX27" s="169" t="s">
        <v>37</v>
      </c>
      <c r="AY27" s="170"/>
      <c r="AZ27" s="173" t="s">
        <v>36</v>
      </c>
      <c r="BA27" s="174"/>
      <c r="BB27" s="174"/>
      <c r="BC27" s="174"/>
      <c r="BD27" s="174"/>
      <c r="BE27" s="174"/>
      <c r="BF27" s="364"/>
      <c r="BG27" s="302"/>
      <c r="BH27" s="302"/>
      <c r="BI27" s="365"/>
      <c r="BJ27" s="359"/>
      <c r="BK27" s="27"/>
    </row>
    <row r="28" spans="1:63" ht="12.75" customHeight="1">
      <c r="A28" s="212"/>
      <c r="B28" s="153"/>
      <c r="C28" s="154"/>
      <c r="D28" s="154"/>
      <c r="E28" s="154"/>
      <c r="F28" s="154"/>
      <c r="G28" s="154"/>
      <c r="H28" s="154"/>
      <c r="I28" s="154"/>
      <c r="J28" s="364"/>
      <c r="K28" s="365"/>
      <c r="L28" s="302"/>
      <c r="M28" s="303"/>
      <c r="N28" s="312" t="s">
        <v>40</v>
      </c>
      <c r="O28" s="313"/>
      <c r="P28" s="175" t="s">
        <v>42</v>
      </c>
      <c r="Q28" s="176"/>
      <c r="R28" s="176"/>
      <c r="S28" s="176"/>
      <c r="T28" s="176"/>
      <c r="U28" s="176"/>
      <c r="V28" s="169"/>
      <c r="W28" s="170"/>
      <c r="X28" s="169"/>
      <c r="Y28" s="170"/>
      <c r="Z28" s="169"/>
      <c r="AA28" s="170"/>
      <c r="AB28" s="300" t="s">
        <v>44</v>
      </c>
      <c r="AC28" s="301"/>
      <c r="AD28" s="312" t="s">
        <v>35</v>
      </c>
      <c r="AE28" s="313"/>
      <c r="AF28" s="307" t="s">
        <v>34</v>
      </c>
      <c r="AG28" s="308"/>
      <c r="AH28" s="364"/>
      <c r="AI28" s="365"/>
      <c r="AJ28" s="302"/>
      <c r="AK28" s="303"/>
      <c r="AL28" s="312" t="s">
        <v>40</v>
      </c>
      <c r="AM28" s="313"/>
      <c r="AN28" s="175" t="s">
        <v>42</v>
      </c>
      <c r="AO28" s="176"/>
      <c r="AP28" s="176"/>
      <c r="AQ28" s="176"/>
      <c r="AR28" s="176"/>
      <c r="AS28" s="176"/>
      <c r="AT28" s="169"/>
      <c r="AU28" s="170"/>
      <c r="AV28" s="169"/>
      <c r="AW28" s="170"/>
      <c r="AX28" s="169"/>
      <c r="AY28" s="170"/>
      <c r="AZ28" s="300" t="s">
        <v>44</v>
      </c>
      <c r="BA28" s="301"/>
      <c r="BB28" s="312" t="s">
        <v>35</v>
      </c>
      <c r="BC28" s="313"/>
      <c r="BD28" s="307" t="s">
        <v>34</v>
      </c>
      <c r="BE28" s="308"/>
      <c r="BF28" s="364"/>
      <c r="BG28" s="302"/>
      <c r="BH28" s="302"/>
      <c r="BI28" s="365"/>
      <c r="BJ28" s="359"/>
      <c r="BK28" s="27"/>
    </row>
    <row r="29" spans="1:63" ht="53.45" customHeight="1" thickBot="1">
      <c r="A29" s="213"/>
      <c r="B29" s="155"/>
      <c r="C29" s="156"/>
      <c r="D29" s="156"/>
      <c r="E29" s="156"/>
      <c r="F29" s="156"/>
      <c r="G29" s="156"/>
      <c r="H29" s="156"/>
      <c r="I29" s="156"/>
      <c r="J29" s="366"/>
      <c r="K29" s="367"/>
      <c r="L29" s="304"/>
      <c r="M29" s="305"/>
      <c r="N29" s="314"/>
      <c r="O29" s="305"/>
      <c r="P29" s="295" t="s">
        <v>39</v>
      </c>
      <c r="Q29" s="296"/>
      <c r="R29" s="292" t="s">
        <v>57</v>
      </c>
      <c r="S29" s="293"/>
      <c r="T29" s="295" t="s">
        <v>38</v>
      </c>
      <c r="U29" s="296"/>
      <c r="V29" s="171"/>
      <c r="W29" s="172"/>
      <c r="X29" s="171"/>
      <c r="Y29" s="172"/>
      <c r="Z29" s="171"/>
      <c r="AA29" s="172"/>
      <c r="AB29" s="171"/>
      <c r="AC29" s="172"/>
      <c r="AD29" s="314"/>
      <c r="AE29" s="305"/>
      <c r="AF29" s="309"/>
      <c r="AG29" s="310"/>
      <c r="AH29" s="366"/>
      <c r="AI29" s="367"/>
      <c r="AJ29" s="304"/>
      <c r="AK29" s="305"/>
      <c r="AL29" s="314"/>
      <c r="AM29" s="305"/>
      <c r="AN29" s="295" t="s">
        <v>39</v>
      </c>
      <c r="AO29" s="296"/>
      <c r="AP29" s="292" t="s">
        <v>57</v>
      </c>
      <c r="AQ29" s="293"/>
      <c r="AR29" s="295" t="s">
        <v>38</v>
      </c>
      <c r="AS29" s="296"/>
      <c r="AT29" s="171"/>
      <c r="AU29" s="172"/>
      <c r="AV29" s="171"/>
      <c r="AW29" s="172"/>
      <c r="AX29" s="171"/>
      <c r="AY29" s="172"/>
      <c r="AZ29" s="171"/>
      <c r="BA29" s="172"/>
      <c r="BB29" s="314"/>
      <c r="BC29" s="305"/>
      <c r="BD29" s="309"/>
      <c r="BE29" s="310"/>
      <c r="BF29" s="366"/>
      <c r="BG29" s="304"/>
      <c r="BH29" s="304"/>
      <c r="BI29" s="367"/>
      <c r="BJ29" s="360"/>
      <c r="BK29" s="27"/>
    </row>
    <row r="30" spans="1:63" s="29" customFormat="1" ht="16.5" thickBot="1">
      <c r="A30" s="352" t="s">
        <v>174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53"/>
      <c r="BE30" s="353"/>
      <c r="BF30" s="353"/>
      <c r="BG30" s="353"/>
      <c r="BH30" s="353"/>
      <c r="BI30" s="353"/>
      <c r="BJ30" s="354"/>
    </row>
    <row r="31" spans="1:63" ht="39" customHeight="1">
      <c r="A31" s="111">
        <v>1</v>
      </c>
      <c r="B31" s="157" t="s">
        <v>106</v>
      </c>
      <c r="C31" s="158"/>
      <c r="D31" s="158"/>
      <c r="E31" s="158"/>
      <c r="F31" s="158"/>
      <c r="G31" s="158"/>
      <c r="H31" s="158"/>
      <c r="I31" s="159"/>
      <c r="J31" s="203">
        <v>3</v>
      </c>
      <c r="K31" s="204"/>
      <c r="L31" s="133">
        <v>90</v>
      </c>
      <c r="M31" s="134"/>
      <c r="N31" s="179">
        <v>36</v>
      </c>
      <c r="O31" s="134"/>
      <c r="P31" s="207"/>
      <c r="Q31" s="208"/>
      <c r="R31" s="273"/>
      <c r="S31" s="294"/>
      <c r="T31" s="407" t="s">
        <v>178</v>
      </c>
      <c r="U31" s="306"/>
      <c r="V31" s="265">
        <f>L31-N31</f>
        <v>54</v>
      </c>
      <c r="W31" s="265"/>
      <c r="X31" s="207"/>
      <c r="Y31" s="208"/>
      <c r="Z31" s="265">
        <f>N31/17</f>
        <v>2.1176470588235294</v>
      </c>
      <c r="AA31" s="273"/>
      <c r="AB31" s="207"/>
      <c r="AC31" s="208"/>
      <c r="AD31" s="207"/>
      <c r="AE31" s="208"/>
      <c r="AF31" s="207">
        <v>1</v>
      </c>
      <c r="AG31" s="315"/>
      <c r="AH31" s="311" t="s">
        <v>97</v>
      </c>
      <c r="AI31" s="206"/>
      <c r="AJ31" s="134" t="s">
        <v>97</v>
      </c>
      <c r="AK31" s="265"/>
      <c r="AL31" s="265" t="s">
        <v>97</v>
      </c>
      <c r="AM31" s="265"/>
      <c r="AN31" s="265"/>
      <c r="AO31" s="265"/>
      <c r="AP31" s="265"/>
      <c r="AQ31" s="265"/>
      <c r="AR31" s="265" t="s">
        <v>97</v>
      </c>
      <c r="AS31" s="265"/>
      <c r="AT31" s="265" t="s">
        <v>97</v>
      </c>
      <c r="AU31" s="265"/>
      <c r="AV31" s="265"/>
      <c r="AW31" s="265"/>
      <c r="AX31" s="265" t="s">
        <v>97</v>
      </c>
      <c r="AY31" s="273"/>
      <c r="AZ31" s="207"/>
      <c r="BA31" s="208"/>
      <c r="BB31" s="207"/>
      <c r="BC31" s="208"/>
      <c r="BD31" s="207" t="s">
        <v>97</v>
      </c>
      <c r="BE31" s="370"/>
      <c r="BF31" s="355" t="s">
        <v>107</v>
      </c>
      <c r="BG31" s="356"/>
      <c r="BH31" s="356"/>
      <c r="BI31" s="357"/>
      <c r="BJ31" s="112" t="s">
        <v>176</v>
      </c>
    </row>
    <row r="32" spans="1:63" ht="57" customHeight="1">
      <c r="A32" s="15">
        <v>2</v>
      </c>
      <c r="B32" s="125" t="s">
        <v>154</v>
      </c>
      <c r="C32" s="126"/>
      <c r="D32" s="126"/>
      <c r="E32" s="126"/>
      <c r="F32" s="126"/>
      <c r="G32" s="126"/>
      <c r="H32" s="126"/>
      <c r="I32" s="127"/>
      <c r="J32" s="200">
        <v>4</v>
      </c>
      <c r="K32" s="201"/>
      <c r="L32" s="177">
        <v>120</v>
      </c>
      <c r="M32" s="178"/>
      <c r="N32" s="266">
        <v>46</v>
      </c>
      <c r="O32" s="282"/>
      <c r="P32" s="178">
        <v>22</v>
      </c>
      <c r="Q32" s="178"/>
      <c r="R32" s="178">
        <v>24</v>
      </c>
      <c r="S32" s="178"/>
      <c r="T32" s="178"/>
      <c r="U32" s="178"/>
      <c r="V32" s="178">
        <f>L32-N32</f>
        <v>74</v>
      </c>
      <c r="W32" s="178"/>
      <c r="X32" s="178"/>
      <c r="Y32" s="178"/>
      <c r="Z32" s="178">
        <f t="shared" ref="Z32:Z38" si="0">N32/17</f>
        <v>2.7058823529411766</v>
      </c>
      <c r="AA32" s="209"/>
      <c r="AB32" s="264"/>
      <c r="AC32" s="264"/>
      <c r="AD32" s="264">
        <v>1</v>
      </c>
      <c r="AE32" s="264"/>
      <c r="AF32" s="264"/>
      <c r="AG32" s="146"/>
      <c r="AH32" s="200"/>
      <c r="AI32" s="201"/>
      <c r="AJ32" s="177"/>
      <c r="AK32" s="178"/>
      <c r="AL32" s="266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209"/>
      <c r="AZ32" s="264"/>
      <c r="BA32" s="264"/>
      <c r="BB32" s="146"/>
      <c r="BC32" s="142"/>
      <c r="BD32" s="264"/>
      <c r="BE32" s="146"/>
      <c r="BF32" s="242" t="s">
        <v>161</v>
      </c>
      <c r="BG32" s="243"/>
      <c r="BH32" s="243"/>
      <c r="BI32" s="244"/>
      <c r="BJ32" s="107"/>
    </row>
    <row r="33" spans="1:62" ht="30" customHeight="1">
      <c r="A33" s="15">
        <v>3</v>
      </c>
      <c r="B33" s="125" t="s">
        <v>155</v>
      </c>
      <c r="C33" s="126"/>
      <c r="D33" s="126"/>
      <c r="E33" s="126"/>
      <c r="F33" s="126"/>
      <c r="G33" s="126"/>
      <c r="H33" s="126"/>
      <c r="I33" s="127"/>
      <c r="J33" s="200">
        <v>4</v>
      </c>
      <c r="K33" s="201"/>
      <c r="L33" s="177">
        <v>120</v>
      </c>
      <c r="M33" s="178"/>
      <c r="N33" s="266">
        <v>42</v>
      </c>
      <c r="O33" s="282"/>
      <c r="P33" s="178">
        <v>16</v>
      </c>
      <c r="Q33" s="178"/>
      <c r="R33" s="178"/>
      <c r="S33" s="178"/>
      <c r="T33" s="287">
        <v>26</v>
      </c>
      <c r="U33" s="288"/>
      <c r="V33" s="178">
        <f t="shared" ref="V33:V34" si="1">L33-N33</f>
        <v>78</v>
      </c>
      <c r="W33" s="178"/>
      <c r="X33" s="210"/>
      <c r="Y33" s="210"/>
      <c r="Z33" s="178">
        <f t="shared" si="0"/>
        <v>2.4705882352941178</v>
      </c>
      <c r="AA33" s="209"/>
      <c r="AB33" s="210"/>
      <c r="AC33" s="210"/>
      <c r="AD33" s="210"/>
      <c r="AE33" s="210"/>
      <c r="AF33" s="210">
        <v>1</v>
      </c>
      <c r="AG33" s="260"/>
      <c r="AH33" s="332" t="s">
        <v>97</v>
      </c>
      <c r="AI33" s="333"/>
      <c r="AJ33" s="177" t="s">
        <v>97</v>
      </c>
      <c r="AK33" s="178"/>
      <c r="AL33" s="178" t="s">
        <v>97</v>
      </c>
      <c r="AM33" s="178"/>
      <c r="AN33" s="319" t="s">
        <v>97</v>
      </c>
      <c r="AO33" s="319"/>
      <c r="AP33" s="319"/>
      <c r="AQ33" s="319"/>
      <c r="AR33" s="319" t="s">
        <v>97</v>
      </c>
      <c r="AS33" s="319"/>
      <c r="AT33" s="178" t="s">
        <v>97</v>
      </c>
      <c r="AU33" s="178"/>
      <c r="AV33" s="178"/>
      <c r="AW33" s="178"/>
      <c r="AX33" s="178" t="s">
        <v>97</v>
      </c>
      <c r="AY33" s="178"/>
      <c r="AZ33" s="263"/>
      <c r="BA33" s="210"/>
      <c r="BB33" s="146"/>
      <c r="BC33" s="142"/>
      <c r="BD33" s="210" t="s">
        <v>97</v>
      </c>
      <c r="BE33" s="260"/>
      <c r="BF33" s="242" t="s">
        <v>134</v>
      </c>
      <c r="BG33" s="243"/>
      <c r="BH33" s="243"/>
      <c r="BI33" s="244"/>
      <c r="BJ33" s="107"/>
    </row>
    <row r="34" spans="1:62" ht="21.75" customHeight="1">
      <c r="A34" s="77">
        <v>4</v>
      </c>
      <c r="B34" s="197" t="s">
        <v>156</v>
      </c>
      <c r="C34" s="198"/>
      <c r="D34" s="198"/>
      <c r="E34" s="198"/>
      <c r="F34" s="198"/>
      <c r="G34" s="198"/>
      <c r="H34" s="198"/>
      <c r="I34" s="199"/>
      <c r="J34" s="180">
        <v>4</v>
      </c>
      <c r="K34" s="181"/>
      <c r="L34" s="271">
        <v>120</v>
      </c>
      <c r="M34" s="272"/>
      <c r="N34" s="185">
        <v>46</v>
      </c>
      <c r="O34" s="186"/>
      <c r="P34" s="279">
        <v>22</v>
      </c>
      <c r="Q34" s="279"/>
      <c r="R34" s="279">
        <v>24</v>
      </c>
      <c r="S34" s="279"/>
      <c r="T34" s="286"/>
      <c r="U34" s="286"/>
      <c r="V34" s="178">
        <f t="shared" si="1"/>
        <v>74</v>
      </c>
      <c r="W34" s="178"/>
      <c r="X34" s="280"/>
      <c r="Y34" s="280"/>
      <c r="Z34" s="178">
        <f t="shared" si="0"/>
        <v>2.7058823529411766</v>
      </c>
      <c r="AA34" s="209"/>
      <c r="AB34" s="280"/>
      <c r="AC34" s="280"/>
      <c r="AD34" s="280">
        <v>1</v>
      </c>
      <c r="AE34" s="280"/>
      <c r="AF34" s="280"/>
      <c r="AG34" s="281"/>
      <c r="AH34" s="284" t="s">
        <v>97</v>
      </c>
      <c r="AI34" s="285"/>
      <c r="AJ34" s="289" t="s">
        <v>97</v>
      </c>
      <c r="AK34" s="283"/>
      <c r="AL34" s="283" t="s">
        <v>97</v>
      </c>
      <c r="AM34" s="283"/>
      <c r="AN34" s="283" t="s">
        <v>97</v>
      </c>
      <c r="AO34" s="283"/>
      <c r="AP34" s="283"/>
      <c r="AQ34" s="283"/>
      <c r="AR34" s="283" t="s">
        <v>97</v>
      </c>
      <c r="AS34" s="283"/>
      <c r="AT34" s="283" t="s">
        <v>97</v>
      </c>
      <c r="AU34" s="283"/>
      <c r="AV34" s="283"/>
      <c r="AW34" s="283"/>
      <c r="AX34" s="283" t="s">
        <v>97</v>
      </c>
      <c r="AY34" s="283"/>
      <c r="AZ34" s="323"/>
      <c r="BA34" s="280"/>
      <c r="BB34" s="324" t="s">
        <v>97</v>
      </c>
      <c r="BC34" s="325"/>
      <c r="BD34" s="280"/>
      <c r="BE34" s="281"/>
      <c r="BF34" s="242" t="s">
        <v>134</v>
      </c>
      <c r="BG34" s="243"/>
      <c r="BH34" s="243"/>
      <c r="BI34" s="244"/>
      <c r="BJ34" s="108"/>
    </row>
    <row r="35" spans="1:62" ht="34.9" customHeight="1">
      <c r="A35" s="15">
        <v>5</v>
      </c>
      <c r="B35" s="125" t="s">
        <v>157</v>
      </c>
      <c r="C35" s="126"/>
      <c r="D35" s="126"/>
      <c r="E35" s="126"/>
      <c r="F35" s="126"/>
      <c r="G35" s="126"/>
      <c r="H35" s="126"/>
      <c r="I35" s="127"/>
      <c r="J35" s="180">
        <v>4</v>
      </c>
      <c r="K35" s="181"/>
      <c r="L35" s="271">
        <v>120</v>
      </c>
      <c r="M35" s="272"/>
      <c r="N35" s="185">
        <v>42</v>
      </c>
      <c r="O35" s="186"/>
      <c r="P35" s="279">
        <v>20</v>
      </c>
      <c r="Q35" s="279"/>
      <c r="R35" s="279">
        <v>22</v>
      </c>
      <c r="S35" s="279"/>
      <c r="T35" s="178"/>
      <c r="U35" s="178"/>
      <c r="V35" s="178">
        <f t="shared" ref="V35" si="2">L35-N35</f>
        <v>78</v>
      </c>
      <c r="W35" s="178"/>
      <c r="X35" s="178"/>
      <c r="Y35" s="178"/>
      <c r="Z35" s="178">
        <f t="shared" si="0"/>
        <v>2.4705882352941178</v>
      </c>
      <c r="AA35" s="209"/>
      <c r="AB35" s="264"/>
      <c r="AC35" s="264"/>
      <c r="AD35" s="210"/>
      <c r="AE35" s="210"/>
      <c r="AF35" s="210">
        <v>1</v>
      </c>
      <c r="AG35" s="260"/>
      <c r="AH35" s="200"/>
      <c r="AI35" s="201"/>
      <c r="AJ35" s="186"/>
      <c r="AK35" s="178"/>
      <c r="AL35" s="266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267"/>
      <c r="AY35" s="267"/>
      <c r="AZ35" s="263"/>
      <c r="BA35" s="210"/>
      <c r="BB35" s="146"/>
      <c r="BC35" s="142"/>
      <c r="BD35" s="210"/>
      <c r="BE35" s="260"/>
      <c r="BF35" s="242" t="s">
        <v>134</v>
      </c>
      <c r="BG35" s="243"/>
      <c r="BH35" s="243"/>
      <c r="BI35" s="244"/>
      <c r="BJ35" s="109"/>
    </row>
    <row r="36" spans="1:62" ht="36" customHeight="1">
      <c r="A36" s="15">
        <v>6</v>
      </c>
      <c r="B36" s="125" t="s">
        <v>158</v>
      </c>
      <c r="C36" s="126"/>
      <c r="D36" s="126"/>
      <c r="E36" s="126"/>
      <c r="F36" s="126"/>
      <c r="G36" s="126"/>
      <c r="H36" s="126"/>
      <c r="I36" s="127"/>
      <c r="J36" s="180">
        <v>4</v>
      </c>
      <c r="K36" s="181"/>
      <c r="L36" s="271">
        <v>120</v>
      </c>
      <c r="M36" s="272"/>
      <c r="N36" s="185">
        <v>46</v>
      </c>
      <c r="O36" s="186"/>
      <c r="P36" s="279">
        <v>22</v>
      </c>
      <c r="Q36" s="279"/>
      <c r="R36" s="279">
        <v>24</v>
      </c>
      <c r="S36" s="279"/>
      <c r="T36" s="178"/>
      <c r="U36" s="178"/>
      <c r="V36" s="178">
        <f t="shared" ref="V36" si="3">L36-N36</f>
        <v>74</v>
      </c>
      <c r="W36" s="178"/>
      <c r="X36" s="178"/>
      <c r="Y36" s="178"/>
      <c r="Z36" s="178">
        <f t="shared" si="0"/>
        <v>2.7058823529411766</v>
      </c>
      <c r="AA36" s="209"/>
      <c r="AB36" s="264"/>
      <c r="AC36" s="264"/>
      <c r="AD36" s="264">
        <v>1</v>
      </c>
      <c r="AE36" s="264"/>
      <c r="AF36" s="264"/>
      <c r="AG36" s="146"/>
      <c r="AH36" s="261"/>
      <c r="AI36" s="262"/>
      <c r="AJ36" s="142"/>
      <c r="AK36" s="264"/>
      <c r="AL36" s="142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7"/>
      <c r="AY36" s="267"/>
      <c r="AZ36" s="264"/>
      <c r="BA36" s="264"/>
      <c r="BB36" s="146"/>
      <c r="BC36" s="142"/>
      <c r="BD36" s="264"/>
      <c r="BE36" s="146"/>
      <c r="BF36" s="242" t="s">
        <v>134</v>
      </c>
      <c r="BG36" s="243"/>
      <c r="BH36" s="243"/>
      <c r="BI36" s="244"/>
      <c r="BJ36" s="109"/>
    </row>
    <row r="37" spans="1:62" ht="31.15" customHeight="1" thickBot="1">
      <c r="A37" s="15">
        <v>7</v>
      </c>
      <c r="B37" s="125" t="s">
        <v>159</v>
      </c>
      <c r="C37" s="126"/>
      <c r="D37" s="126"/>
      <c r="E37" s="126"/>
      <c r="F37" s="126"/>
      <c r="G37" s="126"/>
      <c r="H37" s="126"/>
      <c r="I37" s="127"/>
      <c r="J37" s="182">
        <v>4</v>
      </c>
      <c r="K37" s="183"/>
      <c r="L37" s="184">
        <v>120</v>
      </c>
      <c r="M37" s="184"/>
      <c r="N37" s="266">
        <v>46</v>
      </c>
      <c r="O37" s="266"/>
      <c r="P37" s="266">
        <v>20</v>
      </c>
      <c r="Q37" s="266"/>
      <c r="R37" s="266">
        <v>26</v>
      </c>
      <c r="S37" s="277"/>
      <c r="T37" s="266"/>
      <c r="U37" s="266"/>
      <c r="V37" s="178">
        <f t="shared" ref="V37" si="4">L37-N37</f>
        <v>74</v>
      </c>
      <c r="W37" s="178"/>
      <c r="X37" s="264"/>
      <c r="Y37" s="264"/>
      <c r="Z37" s="178">
        <f t="shared" si="0"/>
        <v>2.7058823529411766</v>
      </c>
      <c r="AA37" s="209"/>
      <c r="AB37" s="264"/>
      <c r="AC37" s="264"/>
      <c r="AD37" s="264"/>
      <c r="AE37" s="264"/>
      <c r="AF37" s="210">
        <v>1</v>
      </c>
      <c r="AG37" s="260"/>
      <c r="AH37" s="200" t="s">
        <v>97</v>
      </c>
      <c r="AI37" s="201"/>
      <c r="AJ37" s="186" t="s">
        <v>97</v>
      </c>
      <c r="AK37" s="178"/>
      <c r="AL37" s="266" t="s">
        <v>97</v>
      </c>
      <c r="AM37" s="178"/>
      <c r="AN37" s="178" t="s">
        <v>97</v>
      </c>
      <c r="AO37" s="178"/>
      <c r="AP37" s="178"/>
      <c r="AQ37" s="178"/>
      <c r="AR37" s="178" t="s">
        <v>97</v>
      </c>
      <c r="AS37" s="178"/>
      <c r="AT37" s="178" t="s">
        <v>97</v>
      </c>
      <c r="AU37" s="178"/>
      <c r="AV37" s="178"/>
      <c r="AW37" s="178"/>
      <c r="AX37" s="178" t="s">
        <v>97</v>
      </c>
      <c r="AY37" s="178"/>
      <c r="AZ37" s="263"/>
      <c r="BA37" s="210"/>
      <c r="BB37" s="146" t="s">
        <v>97</v>
      </c>
      <c r="BC37" s="142"/>
      <c r="BD37" s="210"/>
      <c r="BE37" s="260"/>
      <c r="BF37" s="242" t="s">
        <v>134</v>
      </c>
      <c r="BG37" s="243"/>
      <c r="BH37" s="243"/>
      <c r="BI37" s="244"/>
      <c r="BJ37" s="107"/>
    </row>
    <row r="38" spans="1:62" ht="88.15" customHeight="1">
      <c r="A38" s="15">
        <v>8</v>
      </c>
      <c r="B38" s="125" t="s">
        <v>160</v>
      </c>
      <c r="C38" s="126"/>
      <c r="D38" s="126"/>
      <c r="E38" s="126"/>
      <c r="F38" s="126"/>
      <c r="G38" s="126"/>
      <c r="H38" s="126"/>
      <c r="I38" s="127"/>
      <c r="J38" s="192">
        <v>3</v>
      </c>
      <c r="K38" s="193"/>
      <c r="L38" s="266">
        <v>90</v>
      </c>
      <c r="M38" s="266"/>
      <c r="N38" s="266">
        <v>30</v>
      </c>
      <c r="O38" s="266"/>
      <c r="P38" s="264">
        <v>14</v>
      </c>
      <c r="Q38" s="264"/>
      <c r="R38" s="178">
        <v>16</v>
      </c>
      <c r="S38" s="178"/>
      <c r="T38" s="178"/>
      <c r="U38" s="178"/>
      <c r="V38" s="178">
        <f t="shared" ref="V38" si="5">L38-N38</f>
        <v>60</v>
      </c>
      <c r="W38" s="178"/>
      <c r="X38" s="178"/>
      <c r="Y38" s="178"/>
      <c r="Z38" s="178">
        <f t="shared" si="0"/>
        <v>1.7647058823529411</v>
      </c>
      <c r="AA38" s="209"/>
      <c r="AB38" s="264"/>
      <c r="AC38" s="264"/>
      <c r="AD38" s="264"/>
      <c r="AE38" s="264"/>
      <c r="AF38" s="264">
        <v>1</v>
      </c>
      <c r="AG38" s="146"/>
      <c r="AH38" s="200"/>
      <c r="AI38" s="201"/>
      <c r="AJ38" s="186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267"/>
      <c r="AY38" s="267"/>
      <c r="AZ38" s="142"/>
      <c r="BA38" s="264"/>
      <c r="BB38" s="146"/>
      <c r="BC38" s="142"/>
      <c r="BD38" s="264"/>
      <c r="BE38" s="146"/>
      <c r="BF38" s="242" t="s">
        <v>134</v>
      </c>
      <c r="BG38" s="243"/>
      <c r="BH38" s="243"/>
      <c r="BI38" s="244"/>
      <c r="BJ38" s="107"/>
    </row>
    <row r="39" spans="1:62" ht="66" customHeight="1">
      <c r="A39" s="15">
        <v>9</v>
      </c>
      <c r="B39" s="125" t="s">
        <v>162</v>
      </c>
      <c r="C39" s="126"/>
      <c r="D39" s="126"/>
      <c r="E39" s="126"/>
      <c r="F39" s="126"/>
      <c r="G39" s="126"/>
      <c r="H39" s="126"/>
      <c r="I39" s="127"/>
      <c r="J39" s="200" t="s">
        <v>97</v>
      </c>
      <c r="K39" s="201"/>
      <c r="L39" s="186" t="s">
        <v>97</v>
      </c>
      <c r="M39" s="178"/>
      <c r="N39" s="266"/>
      <c r="O39" s="266"/>
      <c r="P39" s="178"/>
      <c r="Q39" s="178"/>
      <c r="R39" s="178"/>
      <c r="S39" s="178"/>
      <c r="T39" s="178"/>
      <c r="U39" s="178"/>
      <c r="V39" s="178" t="s">
        <v>97</v>
      </c>
      <c r="W39" s="178"/>
      <c r="X39" s="178" t="s">
        <v>97</v>
      </c>
      <c r="Y39" s="178"/>
      <c r="Z39" s="210"/>
      <c r="AA39" s="210"/>
      <c r="AB39" s="210"/>
      <c r="AC39" s="210"/>
      <c r="AD39" s="210"/>
      <c r="AE39" s="210"/>
      <c r="AF39" s="210" t="s">
        <v>97</v>
      </c>
      <c r="AG39" s="260"/>
      <c r="AH39" s="200">
        <v>4</v>
      </c>
      <c r="AI39" s="201"/>
      <c r="AJ39" s="186">
        <v>120</v>
      </c>
      <c r="AK39" s="178"/>
      <c r="AL39" s="178">
        <v>40</v>
      </c>
      <c r="AM39" s="178"/>
      <c r="AN39" s="178">
        <v>20</v>
      </c>
      <c r="AO39" s="178"/>
      <c r="AP39" s="178">
        <v>20</v>
      </c>
      <c r="AQ39" s="178"/>
      <c r="AR39" s="178"/>
      <c r="AS39" s="178"/>
      <c r="AT39" s="178">
        <f>AJ39-AL39</f>
        <v>80</v>
      </c>
      <c r="AU39" s="178"/>
      <c r="AV39" s="178"/>
      <c r="AW39" s="178"/>
      <c r="AX39" s="178">
        <f>AL39/16</f>
        <v>2.5</v>
      </c>
      <c r="AY39" s="178"/>
      <c r="AZ39" s="210"/>
      <c r="BA39" s="210"/>
      <c r="BB39" s="146">
        <v>2</v>
      </c>
      <c r="BC39" s="142"/>
      <c r="BD39" s="210"/>
      <c r="BE39" s="260"/>
      <c r="BF39" s="242" t="s">
        <v>161</v>
      </c>
      <c r="BG39" s="243"/>
      <c r="BH39" s="243"/>
      <c r="BI39" s="244"/>
      <c r="BJ39" s="107"/>
    </row>
    <row r="40" spans="1:62" ht="45.75" customHeight="1">
      <c r="A40" s="15">
        <v>10</v>
      </c>
      <c r="B40" s="125" t="s">
        <v>163</v>
      </c>
      <c r="C40" s="126" t="s">
        <v>108</v>
      </c>
      <c r="D40" s="126" t="s">
        <v>108</v>
      </c>
      <c r="E40" s="126" t="s">
        <v>108</v>
      </c>
      <c r="F40" s="126" t="s">
        <v>108</v>
      </c>
      <c r="G40" s="126" t="s">
        <v>108</v>
      </c>
      <c r="H40" s="126" t="s">
        <v>108</v>
      </c>
      <c r="I40" s="127" t="s">
        <v>108</v>
      </c>
      <c r="J40" s="214"/>
      <c r="K40" s="215"/>
      <c r="L40" s="145"/>
      <c r="M40" s="184"/>
      <c r="N40" s="266"/>
      <c r="O40" s="266"/>
      <c r="P40" s="267"/>
      <c r="Q40" s="267"/>
      <c r="R40" s="277"/>
      <c r="S40" s="277"/>
      <c r="T40" s="277"/>
      <c r="U40" s="277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146"/>
      <c r="AH40" s="276">
        <v>5</v>
      </c>
      <c r="AI40" s="201"/>
      <c r="AJ40" s="177">
        <v>150</v>
      </c>
      <c r="AK40" s="178"/>
      <c r="AL40" s="275">
        <v>50</v>
      </c>
      <c r="AM40" s="275"/>
      <c r="AN40" s="178">
        <v>24</v>
      </c>
      <c r="AO40" s="178"/>
      <c r="AP40" s="275">
        <v>26</v>
      </c>
      <c r="AQ40" s="275"/>
      <c r="AR40" s="178" t="s">
        <v>97</v>
      </c>
      <c r="AS40" s="178"/>
      <c r="AT40" s="178">
        <v>98</v>
      </c>
      <c r="AU40" s="178"/>
      <c r="AV40" s="178"/>
      <c r="AW40" s="178"/>
      <c r="AX40" s="178">
        <f t="shared" ref="AX40:AX46" si="6">AL40/16</f>
        <v>3.125</v>
      </c>
      <c r="AY40" s="178"/>
      <c r="AZ40" s="264"/>
      <c r="BA40" s="264"/>
      <c r="BB40" s="146">
        <v>2</v>
      </c>
      <c r="BC40" s="142"/>
      <c r="BD40" s="210" t="s">
        <v>97</v>
      </c>
      <c r="BE40" s="260"/>
      <c r="BF40" s="316" t="s">
        <v>164</v>
      </c>
      <c r="BG40" s="317"/>
      <c r="BH40" s="317"/>
      <c r="BI40" s="318"/>
      <c r="BJ40" s="76"/>
    </row>
    <row r="41" spans="1:62" ht="81" customHeight="1">
      <c r="A41" s="15">
        <v>11</v>
      </c>
      <c r="B41" s="125" t="s">
        <v>165</v>
      </c>
      <c r="C41" s="126" t="s">
        <v>109</v>
      </c>
      <c r="D41" s="126" t="s">
        <v>109</v>
      </c>
      <c r="E41" s="126" t="s">
        <v>109</v>
      </c>
      <c r="F41" s="126" t="s">
        <v>109</v>
      </c>
      <c r="G41" s="126" t="s">
        <v>109</v>
      </c>
      <c r="H41" s="126" t="s">
        <v>109</v>
      </c>
      <c r="I41" s="127" t="s">
        <v>109</v>
      </c>
      <c r="J41" s="205" t="s">
        <v>97</v>
      </c>
      <c r="K41" s="206"/>
      <c r="L41" s="134" t="s">
        <v>97</v>
      </c>
      <c r="M41" s="265"/>
      <c r="N41" s="278" t="s">
        <v>97</v>
      </c>
      <c r="O41" s="278"/>
      <c r="P41" s="265" t="s">
        <v>97</v>
      </c>
      <c r="Q41" s="265"/>
      <c r="R41" s="265"/>
      <c r="S41" s="265"/>
      <c r="T41" s="265" t="s">
        <v>97</v>
      </c>
      <c r="U41" s="265"/>
      <c r="V41" s="265" t="s">
        <v>97</v>
      </c>
      <c r="W41" s="265"/>
      <c r="X41" s="265"/>
      <c r="Y41" s="265"/>
      <c r="Z41" s="265" t="s">
        <v>97</v>
      </c>
      <c r="AA41" s="273"/>
      <c r="AB41" s="274"/>
      <c r="AC41" s="274"/>
      <c r="AD41" s="210"/>
      <c r="AE41" s="210"/>
      <c r="AF41" s="210" t="s">
        <v>97</v>
      </c>
      <c r="AG41" s="260"/>
      <c r="AH41" s="200">
        <v>4</v>
      </c>
      <c r="AI41" s="201"/>
      <c r="AJ41" s="186">
        <v>120</v>
      </c>
      <c r="AK41" s="178"/>
      <c r="AL41" s="178">
        <v>40</v>
      </c>
      <c r="AM41" s="178"/>
      <c r="AN41" s="178">
        <v>20</v>
      </c>
      <c r="AO41" s="178"/>
      <c r="AP41" s="178">
        <v>20</v>
      </c>
      <c r="AQ41" s="178"/>
      <c r="AR41" s="210" t="s">
        <v>97</v>
      </c>
      <c r="AS41" s="210"/>
      <c r="AT41" s="178">
        <f>AJ41-AL41</f>
        <v>80</v>
      </c>
      <c r="AU41" s="178"/>
      <c r="AV41" s="210"/>
      <c r="AW41" s="210"/>
      <c r="AX41" s="178">
        <f t="shared" si="6"/>
        <v>2.5</v>
      </c>
      <c r="AY41" s="178"/>
      <c r="AZ41" s="210"/>
      <c r="BA41" s="210"/>
      <c r="BB41" s="146">
        <v>2</v>
      </c>
      <c r="BC41" s="142"/>
      <c r="BD41" s="210"/>
      <c r="BE41" s="260"/>
      <c r="BF41" s="242" t="s">
        <v>161</v>
      </c>
      <c r="BG41" s="243"/>
      <c r="BH41" s="243"/>
      <c r="BI41" s="244"/>
      <c r="BJ41" s="107"/>
    </row>
    <row r="42" spans="1:62" ht="66" customHeight="1">
      <c r="A42" s="15">
        <v>12</v>
      </c>
      <c r="B42" s="125" t="s">
        <v>166</v>
      </c>
      <c r="C42" s="126" t="s">
        <v>110</v>
      </c>
      <c r="D42" s="126" t="s">
        <v>110</v>
      </c>
      <c r="E42" s="126" t="s">
        <v>110</v>
      </c>
      <c r="F42" s="126" t="s">
        <v>110</v>
      </c>
      <c r="G42" s="126" t="s">
        <v>110</v>
      </c>
      <c r="H42" s="126" t="s">
        <v>110</v>
      </c>
      <c r="I42" s="127" t="s">
        <v>110</v>
      </c>
      <c r="J42" s="238" t="s">
        <v>97</v>
      </c>
      <c r="K42" s="239"/>
      <c r="L42" s="339" t="s">
        <v>97</v>
      </c>
      <c r="M42" s="177"/>
      <c r="N42" s="185" t="s">
        <v>97</v>
      </c>
      <c r="O42" s="186"/>
      <c r="P42" s="209" t="s">
        <v>97</v>
      </c>
      <c r="Q42" s="177"/>
      <c r="R42" s="209"/>
      <c r="S42" s="177"/>
      <c r="T42" s="209" t="s">
        <v>97</v>
      </c>
      <c r="U42" s="177"/>
      <c r="V42" s="209" t="s">
        <v>97</v>
      </c>
      <c r="W42" s="177"/>
      <c r="X42" s="209"/>
      <c r="Y42" s="177"/>
      <c r="Z42" s="209" t="s">
        <v>97</v>
      </c>
      <c r="AA42" s="270"/>
      <c r="AB42" s="210"/>
      <c r="AC42" s="210"/>
      <c r="AD42" s="210"/>
      <c r="AE42" s="210"/>
      <c r="AF42" s="210" t="s">
        <v>97</v>
      </c>
      <c r="AG42" s="260"/>
      <c r="AH42" s="141">
        <v>3</v>
      </c>
      <c r="AI42" s="269">
        <f>AH42*30</f>
        <v>90</v>
      </c>
      <c r="AJ42" s="141">
        <v>90</v>
      </c>
      <c r="AK42" s="142">
        <v>18</v>
      </c>
      <c r="AL42" s="146">
        <v>30</v>
      </c>
      <c r="AM42" s="142">
        <v>4</v>
      </c>
      <c r="AN42" s="146">
        <v>14</v>
      </c>
      <c r="AO42" s="142">
        <f>SUM(AP42:AR42)</f>
        <v>40</v>
      </c>
      <c r="AP42" s="146">
        <v>16</v>
      </c>
      <c r="AQ42" s="142">
        <v>24</v>
      </c>
      <c r="AR42" s="210"/>
      <c r="AS42" s="210"/>
      <c r="AT42" s="178">
        <f>AJ42-AL42</f>
        <v>60</v>
      </c>
      <c r="AU42" s="178"/>
      <c r="AV42" s="210"/>
      <c r="AW42" s="210"/>
      <c r="AX42" s="178">
        <f t="shared" si="6"/>
        <v>1.875</v>
      </c>
      <c r="AY42" s="178"/>
      <c r="AZ42" s="210"/>
      <c r="BA42" s="210"/>
      <c r="BB42" s="146">
        <v>2</v>
      </c>
      <c r="BC42" s="142"/>
      <c r="BD42" s="210"/>
      <c r="BE42" s="260"/>
      <c r="BF42" s="242" t="s">
        <v>161</v>
      </c>
      <c r="BG42" s="243"/>
      <c r="BH42" s="243"/>
      <c r="BI42" s="244"/>
      <c r="BJ42" s="107"/>
    </row>
    <row r="43" spans="1:62" ht="50.45" customHeight="1">
      <c r="A43" s="15">
        <v>13</v>
      </c>
      <c r="B43" s="125" t="s">
        <v>167</v>
      </c>
      <c r="C43" s="126" t="s">
        <v>111</v>
      </c>
      <c r="D43" s="126" t="s">
        <v>111</v>
      </c>
      <c r="E43" s="126" t="s">
        <v>111</v>
      </c>
      <c r="F43" s="126" t="s">
        <v>111</v>
      </c>
      <c r="G43" s="126" t="s">
        <v>111</v>
      </c>
      <c r="H43" s="126" t="s">
        <v>111</v>
      </c>
      <c r="I43" s="127" t="s">
        <v>111</v>
      </c>
      <c r="J43" s="200" t="s">
        <v>97</v>
      </c>
      <c r="K43" s="201"/>
      <c r="L43" s="186" t="s">
        <v>97</v>
      </c>
      <c r="M43" s="178"/>
      <c r="N43" s="266" t="s">
        <v>97</v>
      </c>
      <c r="O43" s="266"/>
      <c r="P43" s="178" t="s">
        <v>97</v>
      </c>
      <c r="Q43" s="178"/>
      <c r="R43" s="178"/>
      <c r="S43" s="178"/>
      <c r="T43" s="178" t="s">
        <v>97</v>
      </c>
      <c r="U43" s="178"/>
      <c r="V43" s="178" t="s">
        <v>97</v>
      </c>
      <c r="W43" s="178"/>
      <c r="X43" s="178"/>
      <c r="Y43" s="178"/>
      <c r="Z43" s="178" t="s">
        <v>97</v>
      </c>
      <c r="AA43" s="178"/>
      <c r="AB43" s="264"/>
      <c r="AC43" s="264"/>
      <c r="AD43" s="210" t="s">
        <v>97</v>
      </c>
      <c r="AE43" s="210"/>
      <c r="AF43" s="210"/>
      <c r="AG43" s="260"/>
      <c r="AH43" s="141">
        <v>3</v>
      </c>
      <c r="AI43" s="269">
        <f>AH43*30</f>
        <v>90</v>
      </c>
      <c r="AJ43" s="141">
        <v>90</v>
      </c>
      <c r="AK43" s="142">
        <v>18</v>
      </c>
      <c r="AL43" s="146">
        <v>30</v>
      </c>
      <c r="AM43" s="142">
        <v>4</v>
      </c>
      <c r="AN43" s="146">
        <v>14</v>
      </c>
      <c r="AO43" s="142">
        <f>SUM(AP43:AR43)</f>
        <v>16</v>
      </c>
      <c r="AP43" s="146"/>
      <c r="AQ43" s="142"/>
      <c r="AR43" s="210">
        <v>16</v>
      </c>
      <c r="AS43" s="210" t="s">
        <v>97</v>
      </c>
      <c r="AT43" s="178">
        <f>AJ43-AL43</f>
        <v>60</v>
      </c>
      <c r="AU43" s="178"/>
      <c r="AV43" s="210"/>
      <c r="AW43" s="210"/>
      <c r="AX43" s="178">
        <f t="shared" si="6"/>
        <v>1.875</v>
      </c>
      <c r="AY43" s="178"/>
      <c r="AZ43" s="210"/>
      <c r="BA43" s="210"/>
      <c r="BB43" s="146"/>
      <c r="BC43" s="142"/>
      <c r="BD43" s="210">
        <v>2</v>
      </c>
      <c r="BE43" s="260"/>
      <c r="BF43" s="242" t="s">
        <v>161</v>
      </c>
      <c r="BG43" s="243"/>
      <c r="BH43" s="243"/>
      <c r="BI43" s="244"/>
      <c r="BJ43" s="107"/>
    </row>
    <row r="44" spans="1:62" ht="43.15" customHeight="1">
      <c r="A44" s="15">
        <v>14</v>
      </c>
      <c r="B44" s="125" t="s">
        <v>168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7" t="s">
        <v>112</v>
      </c>
      <c r="J44" s="200"/>
      <c r="K44" s="201"/>
      <c r="L44" s="186"/>
      <c r="M44" s="178"/>
      <c r="N44" s="268"/>
      <c r="O44" s="186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267"/>
      <c r="AA44" s="267"/>
      <c r="AB44" s="264"/>
      <c r="AC44" s="264"/>
      <c r="AD44" s="264"/>
      <c r="AE44" s="264"/>
      <c r="AF44" s="264"/>
      <c r="AG44" s="146"/>
      <c r="AH44" s="200">
        <v>4.5</v>
      </c>
      <c r="AI44" s="201"/>
      <c r="AJ44" s="186">
        <v>135</v>
      </c>
      <c r="AK44" s="178"/>
      <c r="AL44" s="266"/>
      <c r="AM44" s="178"/>
      <c r="AN44" s="178" t="s">
        <v>97</v>
      </c>
      <c r="AO44" s="178"/>
      <c r="AP44" s="178"/>
      <c r="AQ44" s="178"/>
      <c r="AR44" s="178" t="s">
        <v>97</v>
      </c>
      <c r="AS44" s="178"/>
      <c r="AT44" s="178">
        <v>90</v>
      </c>
      <c r="AU44" s="178"/>
      <c r="AV44" s="178">
        <v>45</v>
      </c>
      <c r="AW44" s="178"/>
      <c r="AX44" s="178"/>
      <c r="AY44" s="178"/>
      <c r="AZ44" s="142"/>
      <c r="BA44" s="264"/>
      <c r="BB44" s="264" t="s">
        <v>97</v>
      </c>
      <c r="BC44" s="264"/>
      <c r="BD44" s="264">
        <v>2</v>
      </c>
      <c r="BE44" s="146"/>
      <c r="BF44" s="242" t="s">
        <v>161</v>
      </c>
      <c r="BG44" s="243"/>
      <c r="BH44" s="243"/>
      <c r="BI44" s="244"/>
      <c r="BJ44" s="107"/>
    </row>
    <row r="45" spans="1:62" ht="51" customHeight="1">
      <c r="A45" s="15">
        <v>15</v>
      </c>
      <c r="B45" s="125" t="s">
        <v>175</v>
      </c>
      <c r="C45" s="126" t="s">
        <v>113</v>
      </c>
      <c r="D45" s="126" t="s">
        <v>113</v>
      </c>
      <c r="E45" s="126" t="s">
        <v>113</v>
      </c>
      <c r="F45" s="126" t="s">
        <v>113</v>
      </c>
      <c r="G45" s="126" t="s">
        <v>113</v>
      </c>
      <c r="H45" s="126" t="s">
        <v>113</v>
      </c>
      <c r="I45" s="127" t="s">
        <v>113</v>
      </c>
      <c r="J45" s="205"/>
      <c r="K45" s="206"/>
      <c r="L45" s="134"/>
      <c r="M45" s="265"/>
      <c r="N45" s="185"/>
      <c r="O45" s="186"/>
      <c r="P45" s="265"/>
      <c r="Q45" s="265"/>
      <c r="R45" s="209"/>
      <c r="S45" s="177"/>
      <c r="T45" s="265"/>
      <c r="U45" s="265"/>
      <c r="V45" s="178"/>
      <c r="W45" s="178"/>
      <c r="X45" s="265"/>
      <c r="Y45" s="265"/>
      <c r="Z45" s="267"/>
      <c r="AA45" s="267"/>
      <c r="AB45" s="264"/>
      <c r="AC45" s="264"/>
      <c r="AD45" s="210"/>
      <c r="AE45" s="210"/>
      <c r="AF45" s="210"/>
      <c r="AG45" s="260"/>
      <c r="AH45" s="261">
        <v>3.5</v>
      </c>
      <c r="AI45" s="262"/>
      <c r="AJ45" s="263">
        <v>105</v>
      </c>
      <c r="AK45" s="210"/>
      <c r="AL45" s="146">
        <v>40</v>
      </c>
      <c r="AM45" s="142"/>
      <c r="AN45" s="146">
        <v>20</v>
      </c>
      <c r="AO45" s="142"/>
      <c r="AP45" s="146"/>
      <c r="AQ45" s="142"/>
      <c r="AR45" s="146">
        <v>20</v>
      </c>
      <c r="AS45" s="142"/>
      <c r="AT45" s="178">
        <f>AJ45-AL45</f>
        <v>65</v>
      </c>
      <c r="AU45" s="178"/>
      <c r="AV45" s="210"/>
      <c r="AW45" s="210"/>
      <c r="AX45" s="178">
        <f t="shared" si="6"/>
        <v>2.5</v>
      </c>
      <c r="AY45" s="178"/>
      <c r="AZ45" s="210"/>
      <c r="BA45" s="210"/>
      <c r="BB45" s="146"/>
      <c r="BC45" s="142"/>
      <c r="BD45" s="210">
        <v>2</v>
      </c>
      <c r="BE45" s="260"/>
      <c r="BF45" s="242" t="s">
        <v>134</v>
      </c>
      <c r="BG45" s="243"/>
      <c r="BH45" s="243"/>
      <c r="BI45" s="244"/>
      <c r="BJ45" s="107" t="s">
        <v>176</v>
      </c>
    </row>
    <row r="46" spans="1:62" ht="35.450000000000003" customHeight="1" thickBot="1">
      <c r="A46" s="93">
        <v>16</v>
      </c>
      <c r="B46" s="194" t="s">
        <v>169</v>
      </c>
      <c r="C46" s="195"/>
      <c r="D46" s="195"/>
      <c r="E46" s="195"/>
      <c r="F46" s="195"/>
      <c r="G46" s="195"/>
      <c r="H46" s="195"/>
      <c r="I46" s="196"/>
      <c r="J46" s="240"/>
      <c r="K46" s="241"/>
      <c r="L46" s="250"/>
      <c r="M46" s="137"/>
      <c r="N46" s="258"/>
      <c r="O46" s="259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254"/>
      <c r="AA46" s="254"/>
      <c r="AB46" s="139"/>
      <c r="AC46" s="139"/>
      <c r="AD46" s="140"/>
      <c r="AE46" s="138"/>
      <c r="AF46" s="139"/>
      <c r="AG46" s="140"/>
      <c r="AH46" s="248">
        <v>3</v>
      </c>
      <c r="AI46" s="249">
        <f>AH46*30</f>
        <v>90</v>
      </c>
      <c r="AJ46" s="248">
        <v>90</v>
      </c>
      <c r="AK46" s="138">
        <v>18</v>
      </c>
      <c r="AL46" s="140">
        <v>30</v>
      </c>
      <c r="AM46" s="138">
        <v>4</v>
      </c>
      <c r="AN46" s="140">
        <v>14</v>
      </c>
      <c r="AO46" s="138">
        <f>SUM(AP46:AR46)</f>
        <v>16</v>
      </c>
      <c r="AP46" s="137">
        <v>16</v>
      </c>
      <c r="AQ46" s="137"/>
      <c r="AR46" s="137"/>
      <c r="AS46" s="137"/>
      <c r="AT46" s="137">
        <f>AJ46-AL46</f>
        <v>60</v>
      </c>
      <c r="AU46" s="137"/>
      <c r="AV46" s="137"/>
      <c r="AW46" s="137"/>
      <c r="AX46" s="137">
        <f t="shared" si="6"/>
        <v>1.875</v>
      </c>
      <c r="AY46" s="137"/>
      <c r="AZ46" s="138"/>
      <c r="BA46" s="139"/>
      <c r="BB46" s="140"/>
      <c r="BC46" s="138"/>
      <c r="BD46" s="139">
        <v>2</v>
      </c>
      <c r="BE46" s="247"/>
      <c r="BF46" s="251" t="s">
        <v>134</v>
      </c>
      <c r="BG46" s="252"/>
      <c r="BH46" s="252"/>
      <c r="BI46" s="253"/>
      <c r="BJ46" s="110"/>
    </row>
    <row r="47" spans="1:62" ht="28.5" customHeight="1" thickBot="1">
      <c r="A47" s="334" t="s">
        <v>80</v>
      </c>
      <c r="B47" s="335"/>
      <c r="C47" s="335"/>
      <c r="D47" s="335"/>
      <c r="E47" s="335"/>
      <c r="F47" s="335"/>
      <c r="G47" s="335"/>
      <c r="H47" s="335"/>
      <c r="I47" s="336"/>
      <c r="J47" s="131">
        <f>SUM(J31:K46)</f>
        <v>30</v>
      </c>
      <c r="K47" s="132"/>
      <c r="L47" s="135">
        <f t="shared" ref="L47" si="7">SUM(L31:M46)</f>
        <v>900</v>
      </c>
      <c r="M47" s="136"/>
      <c r="N47" s="135">
        <f t="shared" ref="N47" si="8">SUM(N31:O46)</f>
        <v>334</v>
      </c>
      <c r="O47" s="136"/>
      <c r="P47" s="135">
        <f t="shared" ref="P47" si="9">SUM(P31:Q46)</f>
        <v>136</v>
      </c>
      <c r="Q47" s="136"/>
      <c r="R47" s="135">
        <f t="shared" ref="R47" si="10">SUM(R31:S46)</f>
        <v>136</v>
      </c>
      <c r="S47" s="136"/>
      <c r="T47" s="135">
        <f t="shared" ref="T47:AB47" si="11">SUM(T31:U46)</f>
        <v>26</v>
      </c>
      <c r="U47" s="136"/>
      <c r="V47" s="135">
        <f t="shared" ref="V47:AD47" si="12">SUM(V31:W46)</f>
        <v>566</v>
      </c>
      <c r="W47" s="136"/>
      <c r="X47" s="135">
        <f t="shared" ref="X47:AF47" si="13">SUM(X31:Y46)</f>
        <v>0</v>
      </c>
      <c r="Y47" s="136"/>
      <c r="Z47" s="135">
        <f t="shared" ref="Z47" si="14">SUM(Z31:AA46)</f>
        <v>19.647058823529413</v>
      </c>
      <c r="AA47" s="136"/>
      <c r="AB47" s="135">
        <f t="shared" si="11"/>
        <v>0</v>
      </c>
      <c r="AC47" s="136"/>
      <c r="AD47" s="135">
        <f t="shared" si="12"/>
        <v>3</v>
      </c>
      <c r="AE47" s="136"/>
      <c r="AF47" s="135">
        <f t="shared" si="13"/>
        <v>5</v>
      </c>
      <c r="AG47" s="136"/>
      <c r="AH47" s="131">
        <f xml:space="preserve"> SUM(AH31:AH46)</f>
        <v>30</v>
      </c>
      <c r="AI47" s="132"/>
      <c r="AJ47" s="135">
        <f xml:space="preserve"> SUM(AJ31:AJ46)</f>
        <v>900</v>
      </c>
      <c r="AK47" s="136"/>
      <c r="AL47" s="135">
        <f>SUM(AL31:AL46)</f>
        <v>260</v>
      </c>
      <c r="AM47" s="136"/>
      <c r="AN47" s="135">
        <f>SUM(AN31:AN46)</f>
        <v>126</v>
      </c>
      <c r="AO47" s="136"/>
      <c r="AP47" s="135">
        <f>SUM(AP31:AP46)</f>
        <v>98</v>
      </c>
      <c r="AQ47" s="136"/>
      <c r="AR47" s="135">
        <f>SUM(AR31:AR46)</f>
        <v>36</v>
      </c>
      <c r="AS47" s="136"/>
      <c r="AT47" s="135">
        <f>SUM(AT31:AT46)</f>
        <v>593</v>
      </c>
      <c r="AU47" s="136"/>
      <c r="AV47" s="135">
        <f>SUM(AV31:AW46)</f>
        <v>45</v>
      </c>
      <c r="AW47" s="136"/>
      <c r="AX47" s="135">
        <v>19</v>
      </c>
      <c r="AY47" s="136"/>
      <c r="AZ47" s="135">
        <f>SUM(AZ31:BA46)</f>
        <v>0</v>
      </c>
      <c r="BA47" s="136"/>
      <c r="BB47" s="245">
        <v>4</v>
      </c>
      <c r="BC47" s="246"/>
      <c r="BD47" s="135">
        <v>4</v>
      </c>
      <c r="BE47" s="136"/>
      <c r="BF47" s="255"/>
      <c r="BG47" s="256"/>
      <c r="BH47" s="256"/>
      <c r="BI47" s="257"/>
      <c r="BJ47" s="92"/>
    </row>
    <row r="48" spans="1:62" ht="28.5" customHeight="1" thickBot="1">
      <c r="A48" s="187" t="s">
        <v>65</v>
      </c>
      <c r="B48" s="188"/>
      <c r="C48" s="188"/>
      <c r="D48" s="188"/>
      <c r="E48" s="188"/>
      <c r="F48" s="188"/>
      <c r="G48" s="188"/>
      <c r="H48" s="188"/>
      <c r="I48" s="189"/>
      <c r="J48" s="128">
        <f>N47/17</f>
        <v>19.647058823529413</v>
      </c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30"/>
      <c r="AH48" s="128">
        <f>AL47/13</f>
        <v>20</v>
      </c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30"/>
      <c r="BF48" s="164"/>
      <c r="BG48" s="165"/>
      <c r="BH48" s="165"/>
      <c r="BI48" s="165"/>
      <c r="BJ48" s="79"/>
    </row>
    <row r="49" spans="1:62" ht="21.75" hidden="1" customHeight="1" thickBot="1">
      <c r="A49" s="233" t="s">
        <v>114</v>
      </c>
      <c r="B49" s="234"/>
      <c r="C49" s="234"/>
      <c r="D49" s="234"/>
      <c r="E49" s="234"/>
      <c r="F49" s="234"/>
      <c r="G49" s="234"/>
      <c r="H49" s="234"/>
      <c r="I49" s="234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235"/>
      <c r="AS49" s="235"/>
      <c r="AT49" s="235"/>
      <c r="AU49" s="235"/>
      <c r="AV49" s="235"/>
      <c r="AW49" s="235"/>
      <c r="AX49" s="235"/>
      <c r="AY49" s="235"/>
      <c r="AZ49" s="235"/>
      <c r="BA49" s="235"/>
      <c r="BB49" s="235"/>
      <c r="BC49" s="235"/>
      <c r="BD49" s="235"/>
      <c r="BE49" s="235"/>
      <c r="BF49" s="235"/>
      <c r="BG49" s="235"/>
      <c r="BH49" s="235"/>
      <c r="BI49" s="235"/>
      <c r="BJ49" s="340"/>
    </row>
    <row r="50" spans="1:62" ht="23.25" hidden="1" customHeight="1">
      <c r="A50" s="14">
        <v>1</v>
      </c>
      <c r="B50" s="341" t="s">
        <v>115</v>
      </c>
      <c r="C50" s="342" t="s">
        <v>115</v>
      </c>
      <c r="D50" s="342" t="s">
        <v>115</v>
      </c>
      <c r="E50" s="342" t="s">
        <v>115</v>
      </c>
      <c r="F50" s="342" t="s">
        <v>115</v>
      </c>
      <c r="G50" s="342" t="s">
        <v>115</v>
      </c>
      <c r="H50" s="342" t="s">
        <v>115</v>
      </c>
      <c r="I50" s="343" t="s">
        <v>115</v>
      </c>
      <c r="J50" s="192">
        <v>3</v>
      </c>
      <c r="K50" s="193"/>
      <c r="L50" s="344">
        <v>90</v>
      </c>
      <c r="M50" s="345"/>
      <c r="N50" s="320">
        <v>30</v>
      </c>
      <c r="O50" s="320"/>
      <c r="P50" s="321">
        <v>16</v>
      </c>
      <c r="Q50" s="322"/>
      <c r="R50" s="320">
        <v>14</v>
      </c>
      <c r="S50" s="320"/>
      <c r="T50" s="346"/>
      <c r="U50" s="346"/>
      <c r="V50" s="326">
        <v>60</v>
      </c>
      <c r="W50" s="326"/>
      <c r="X50" s="326" t="s">
        <v>97</v>
      </c>
      <c r="Y50" s="326"/>
      <c r="Z50" s="326">
        <v>2</v>
      </c>
      <c r="AA50" s="326"/>
      <c r="AB50" s="326"/>
      <c r="AC50" s="326"/>
      <c r="AD50" s="326"/>
      <c r="AE50" s="326"/>
      <c r="AF50" s="326">
        <v>3</v>
      </c>
      <c r="AG50" s="327"/>
      <c r="AH50" s="347"/>
      <c r="AI50" s="348"/>
      <c r="AJ50" s="328"/>
      <c r="AK50" s="326"/>
      <c r="AL50" s="328"/>
      <c r="AM50" s="326"/>
      <c r="AN50" s="326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26"/>
      <c r="AZ50" s="326"/>
      <c r="BA50" s="326"/>
      <c r="BB50" s="327"/>
      <c r="BC50" s="328"/>
      <c r="BD50" s="326"/>
      <c r="BE50" s="327"/>
      <c r="BF50" s="329" t="s">
        <v>98</v>
      </c>
      <c r="BG50" s="330"/>
      <c r="BH50" s="330"/>
      <c r="BI50" s="331"/>
      <c r="BJ50" s="76"/>
    </row>
    <row r="51" spans="1:62" ht="24" hidden="1" customHeight="1">
      <c r="A51" s="15">
        <v>2</v>
      </c>
      <c r="B51" s="371" t="s">
        <v>116</v>
      </c>
      <c r="C51" s="372"/>
      <c r="D51" s="372"/>
      <c r="E51" s="372"/>
      <c r="F51" s="372"/>
      <c r="G51" s="372"/>
      <c r="H51" s="372"/>
      <c r="I51" s="373"/>
      <c r="J51" s="214">
        <v>4</v>
      </c>
      <c r="K51" s="215"/>
      <c r="L51" s="374">
        <v>120</v>
      </c>
      <c r="M51" s="145"/>
      <c r="N51" s="266">
        <v>46</v>
      </c>
      <c r="O51" s="186"/>
      <c r="P51" s="266">
        <v>20</v>
      </c>
      <c r="Q51" s="266"/>
      <c r="R51" s="185">
        <v>26</v>
      </c>
      <c r="S51" s="186"/>
      <c r="T51" s="268"/>
      <c r="U51" s="375"/>
      <c r="V51" s="264">
        <v>74</v>
      </c>
      <c r="W51" s="142"/>
      <c r="X51" s="264" t="s">
        <v>97</v>
      </c>
      <c r="Y51" s="142"/>
      <c r="Z51" s="264">
        <v>3</v>
      </c>
      <c r="AA51" s="142"/>
      <c r="AB51" s="146"/>
      <c r="AC51" s="142"/>
      <c r="AD51" s="264">
        <v>3</v>
      </c>
      <c r="AE51" s="142"/>
      <c r="AF51" s="146"/>
      <c r="AG51" s="269"/>
      <c r="AH51" s="141"/>
      <c r="AI51" s="269"/>
      <c r="AJ51" s="141"/>
      <c r="AK51" s="142"/>
      <c r="AL51" s="146"/>
      <c r="AM51" s="142"/>
      <c r="AN51" s="146"/>
      <c r="AO51" s="142"/>
      <c r="AP51" s="146"/>
      <c r="AQ51" s="142"/>
      <c r="AR51" s="146"/>
      <c r="AS51" s="142"/>
      <c r="AT51" s="146"/>
      <c r="AU51" s="142"/>
      <c r="AV51" s="146"/>
      <c r="AW51" s="142"/>
      <c r="AX51" s="146"/>
      <c r="AY51" s="142"/>
      <c r="AZ51" s="146"/>
      <c r="BA51" s="142"/>
      <c r="BB51" s="146"/>
      <c r="BC51" s="142"/>
      <c r="BD51" s="146"/>
      <c r="BE51" s="269"/>
      <c r="BF51" s="329" t="s">
        <v>98</v>
      </c>
      <c r="BG51" s="330"/>
      <c r="BH51" s="330"/>
      <c r="BI51" s="331"/>
      <c r="BJ51" s="76"/>
    </row>
    <row r="52" spans="1:62" ht="93.75" hidden="1" customHeight="1">
      <c r="A52" s="15">
        <v>3</v>
      </c>
      <c r="B52" s="371" t="s">
        <v>117</v>
      </c>
      <c r="C52" s="372" t="s">
        <v>117</v>
      </c>
      <c r="D52" s="372" t="s">
        <v>117</v>
      </c>
      <c r="E52" s="372" t="s">
        <v>117</v>
      </c>
      <c r="F52" s="372" t="s">
        <v>117</v>
      </c>
      <c r="G52" s="372" t="s">
        <v>117</v>
      </c>
      <c r="H52" s="372" t="s">
        <v>117</v>
      </c>
      <c r="I52" s="373" t="s">
        <v>117</v>
      </c>
      <c r="J52" s="214">
        <v>4</v>
      </c>
      <c r="K52" s="376"/>
      <c r="L52" s="214">
        <v>120</v>
      </c>
      <c r="M52" s="145"/>
      <c r="N52" s="185">
        <v>30</v>
      </c>
      <c r="O52" s="186"/>
      <c r="P52" s="185">
        <v>14</v>
      </c>
      <c r="Q52" s="186"/>
      <c r="R52" s="185">
        <v>16</v>
      </c>
      <c r="S52" s="186"/>
      <c r="T52" s="268"/>
      <c r="U52" s="375"/>
      <c r="V52" s="146">
        <v>90</v>
      </c>
      <c r="W52" s="142"/>
      <c r="X52" s="146"/>
      <c r="Y52" s="142"/>
      <c r="Z52" s="146">
        <v>2</v>
      </c>
      <c r="AA52" s="142"/>
      <c r="AB52" s="146"/>
      <c r="AC52" s="142"/>
      <c r="AD52" s="146"/>
      <c r="AE52" s="142"/>
      <c r="AF52" s="146">
        <v>3</v>
      </c>
      <c r="AG52" s="269"/>
      <c r="AH52" s="69"/>
      <c r="AI52" s="75"/>
      <c r="AJ52" s="74"/>
      <c r="AK52" s="70"/>
      <c r="AL52" s="74"/>
      <c r="AM52" s="70"/>
      <c r="AN52" s="73"/>
      <c r="AO52" s="70"/>
      <c r="AP52" s="73"/>
      <c r="AQ52" s="70"/>
      <c r="AR52" s="73"/>
      <c r="AS52" s="70"/>
      <c r="AT52" s="73"/>
      <c r="AU52" s="70"/>
      <c r="AV52" s="73"/>
      <c r="AW52" s="70"/>
      <c r="AX52" s="73"/>
      <c r="AY52" s="70"/>
      <c r="AZ52" s="73"/>
      <c r="BA52" s="70"/>
      <c r="BB52" s="71"/>
      <c r="BC52" s="72"/>
      <c r="BD52" s="73"/>
      <c r="BE52" s="74"/>
      <c r="BF52" s="329" t="s">
        <v>98</v>
      </c>
      <c r="BG52" s="330"/>
      <c r="BH52" s="330"/>
      <c r="BI52" s="331"/>
      <c r="BJ52" s="78"/>
    </row>
    <row r="53" spans="1:62" ht="57.75" hidden="1" customHeight="1">
      <c r="A53" s="15">
        <v>4</v>
      </c>
      <c r="B53" s="371" t="s">
        <v>118</v>
      </c>
      <c r="C53" s="372" t="s">
        <v>118</v>
      </c>
      <c r="D53" s="372" t="s">
        <v>118</v>
      </c>
      <c r="E53" s="372" t="s">
        <v>118</v>
      </c>
      <c r="F53" s="372" t="s">
        <v>118</v>
      </c>
      <c r="G53" s="372" t="s">
        <v>118</v>
      </c>
      <c r="H53" s="372" t="s">
        <v>118</v>
      </c>
      <c r="I53" s="373" t="s">
        <v>118</v>
      </c>
      <c r="J53" s="214">
        <v>4.5</v>
      </c>
      <c r="K53" s="215"/>
      <c r="L53" s="214">
        <v>135</v>
      </c>
      <c r="M53" s="145"/>
      <c r="N53" s="185">
        <v>30</v>
      </c>
      <c r="O53" s="186"/>
      <c r="P53" s="185">
        <v>14</v>
      </c>
      <c r="Q53" s="186"/>
      <c r="R53" s="185">
        <v>16</v>
      </c>
      <c r="S53" s="186"/>
      <c r="T53" s="268"/>
      <c r="U53" s="375"/>
      <c r="V53" s="146">
        <v>105</v>
      </c>
      <c r="W53" s="142"/>
      <c r="X53" s="146"/>
      <c r="Y53" s="142"/>
      <c r="Z53" s="146">
        <v>3</v>
      </c>
      <c r="AA53" s="142"/>
      <c r="AB53" s="146"/>
      <c r="AC53" s="142"/>
      <c r="AD53" s="146">
        <v>3</v>
      </c>
      <c r="AE53" s="142"/>
      <c r="AF53" s="146"/>
      <c r="AG53" s="269"/>
      <c r="AH53" s="69"/>
      <c r="AI53" s="75"/>
      <c r="AJ53" s="74"/>
      <c r="AK53" s="70"/>
      <c r="AL53" s="74"/>
      <c r="AM53" s="70"/>
      <c r="AN53" s="73"/>
      <c r="AO53" s="70"/>
      <c r="AP53" s="73"/>
      <c r="AQ53" s="70"/>
      <c r="AR53" s="73"/>
      <c r="AS53" s="70"/>
      <c r="AT53" s="73"/>
      <c r="AU53" s="70"/>
      <c r="AV53" s="73"/>
      <c r="AW53" s="70"/>
      <c r="AX53" s="73"/>
      <c r="AY53" s="70"/>
      <c r="AZ53" s="73"/>
      <c r="BA53" s="70"/>
      <c r="BB53" s="71"/>
      <c r="BC53" s="72"/>
      <c r="BD53" s="73"/>
      <c r="BE53" s="74"/>
      <c r="BF53" s="329" t="s">
        <v>98</v>
      </c>
      <c r="BG53" s="330"/>
      <c r="BH53" s="330"/>
      <c r="BI53" s="331"/>
      <c r="BJ53" s="78"/>
    </row>
    <row r="54" spans="1:62" ht="63.75" hidden="1" customHeight="1">
      <c r="A54" s="15">
        <v>5</v>
      </c>
      <c r="B54" s="371" t="s">
        <v>119</v>
      </c>
      <c r="C54" s="372" t="s">
        <v>119</v>
      </c>
      <c r="D54" s="372" t="s">
        <v>119</v>
      </c>
      <c r="E54" s="372" t="s">
        <v>119</v>
      </c>
      <c r="F54" s="372" t="s">
        <v>119</v>
      </c>
      <c r="G54" s="372" t="s">
        <v>119</v>
      </c>
      <c r="H54" s="372" t="s">
        <v>119</v>
      </c>
      <c r="I54" s="373" t="s">
        <v>119</v>
      </c>
      <c r="J54" s="214">
        <v>3</v>
      </c>
      <c r="K54" s="215"/>
      <c r="L54" s="214">
        <v>90</v>
      </c>
      <c r="M54" s="145"/>
      <c r="N54" s="185">
        <v>30</v>
      </c>
      <c r="O54" s="186"/>
      <c r="P54" s="185">
        <v>16</v>
      </c>
      <c r="Q54" s="186"/>
      <c r="R54" s="185">
        <v>14</v>
      </c>
      <c r="S54" s="186"/>
      <c r="T54" s="268"/>
      <c r="U54" s="375"/>
      <c r="V54" s="146">
        <v>60</v>
      </c>
      <c r="W54" s="142"/>
      <c r="X54" s="146"/>
      <c r="Y54" s="142"/>
      <c r="Z54" s="146">
        <v>2</v>
      </c>
      <c r="AA54" s="142"/>
      <c r="AB54" s="146"/>
      <c r="AC54" s="142"/>
      <c r="AD54" s="146"/>
      <c r="AE54" s="142"/>
      <c r="AF54" s="146">
        <v>3</v>
      </c>
      <c r="AG54" s="269"/>
      <c r="AH54" s="69"/>
      <c r="AI54" s="75"/>
      <c r="AJ54" s="74"/>
      <c r="AK54" s="70"/>
      <c r="AL54" s="74"/>
      <c r="AM54" s="70"/>
      <c r="AN54" s="73"/>
      <c r="AO54" s="70"/>
      <c r="AP54" s="73"/>
      <c r="AQ54" s="70"/>
      <c r="AR54" s="73"/>
      <c r="AS54" s="70"/>
      <c r="AT54" s="73"/>
      <c r="AU54" s="70"/>
      <c r="AV54" s="73"/>
      <c r="AW54" s="70"/>
      <c r="AX54" s="73"/>
      <c r="AY54" s="70"/>
      <c r="AZ54" s="73"/>
      <c r="BA54" s="70"/>
      <c r="BB54" s="71"/>
      <c r="BC54" s="72"/>
      <c r="BD54" s="73"/>
      <c r="BE54" s="74"/>
      <c r="BF54" s="329" t="s">
        <v>98</v>
      </c>
      <c r="BG54" s="330"/>
      <c r="BH54" s="330"/>
      <c r="BI54" s="331"/>
      <c r="BJ54" s="78"/>
    </row>
    <row r="55" spans="1:62" ht="33.75" hidden="1" customHeight="1">
      <c r="A55" s="15">
        <v>6</v>
      </c>
      <c r="B55" s="371" t="s">
        <v>120</v>
      </c>
      <c r="C55" s="372" t="s">
        <v>120</v>
      </c>
      <c r="D55" s="372" t="s">
        <v>120</v>
      </c>
      <c r="E55" s="372" t="s">
        <v>120</v>
      </c>
      <c r="F55" s="372" t="s">
        <v>120</v>
      </c>
      <c r="G55" s="372" t="s">
        <v>120</v>
      </c>
      <c r="H55" s="372" t="s">
        <v>120</v>
      </c>
      <c r="I55" s="373" t="s">
        <v>120</v>
      </c>
      <c r="J55" s="214">
        <v>4</v>
      </c>
      <c r="K55" s="215"/>
      <c r="L55" s="214">
        <v>120</v>
      </c>
      <c r="M55" s="145"/>
      <c r="N55" s="185">
        <v>30</v>
      </c>
      <c r="O55" s="186"/>
      <c r="P55" s="185">
        <v>14</v>
      </c>
      <c r="Q55" s="186"/>
      <c r="R55" s="185">
        <v>16</v>
      </c>
      <c r="S55" s="186"/>
      <c r="T55" s="268"/>
      <c r="U55" s="375"/>
      <c r="V55" s="146">
        <v>90</v>
      </c>
      <c r="W55" s="142"/>
      <c r="X55" s="146"/>
      <c r="Y55" s="142"/>
      <c r="Z55" s="146">
        <v>3</v>
      </c>
      <c r="AA55" s="142"/>
      <c r="AB55" s="146"/>
      <c r="AC55" s="142"/>
      <c r="AD55" s="146">
        <v>3</v>
      </c>
      <c r="AE55" s="142"/>
      <c r="AF55" s="146"/>
      <c r="AG55" s="269"/>
      <c r="AH55" s="69"/>
      <c r="AI55" s="75"/>
      <c r="AJ55" s="74"/>
      <c r="AK55" s="70"/>
      <c r="AL55" s="74"/>
      <c r="AM55" s="70"/>
      <c r="AN55" s="73"/>
      <c r="AO55" s="70"/>
      <c r="AP55" s="73"/>
      <c r="AQ55" s="70"/>
      <c r="AR55" s="73"/>
      <c r="AS55" s="70"/>
      <c r="AT55" s="73"/>
      <c r="AU55" s="70"/>
      <c r="AV55" s="73"/>
      <c r="AW55" s="70"/>
      <c r="AX55" s="73"/>
      <c r="AY55" s="70"/>
      <c r="AZ55" s="73"/>
      <c r="BA55" s="70"/>
      <c r="BB55" s="71"/>
      <c r="BC55" s="72"/>
      <c r="BD55" s="73"/>
      <c r="BE55" s="74"/>
      <c r="BF55" s="329" t="s">
        <v>98</v>
      </c>
      <c r="BG55" s="330"/>
      <c r="BH55" s="330"/>
      <c r="BI55" s="331"/>
      <c r="BJ55" s="78"/>
    </row>
    <row r="56" spans="1:62" ht="66" hidden="1" customHeight="1">
      <c r="A56" s="15">
        <v>7</v>
      </c>
      <c r="B56" s="371" t="s">
        <v>121</v>
      </c>
      <c r="C56" s="372" t="s">
        <v>121</v>
      </c>
      <c r="D56" s="372" t="s">
        <v>121</v>
      </c>
      <c r="E56" s="372" t="s">
        <v>121</v>
      </c>
      <c r="F56" s="372" t="s">
        <v>121</v>
      </c>
      <c r="G56" s="372" t="s">
        <v>121</v>
      </c>
      <c r="H56" s="372" t="s">
        <v>121</v>
      </c>
      <c r="I56" s="373" t="s">
        <v>121</v>
      </c>
      <c r="J56" s="214">
        <v>4</v>
      </c>
      <c r="K56" s="215"/>
      <c r="L56" s="214">
        <v>120</v>
      </c>
      <c r="M56" s="145"/>
      <c r="N56" s="185">
        <v>30</v>
      </c>
      <c r="O56" s="186"/>
      <c r="P56" s="185">
        <v>14</v>
      </c>
      <c r="Q56" s="186"/>
      <c r="R56" s="185">
        <v>16</v>
      </c>
      <c r="S56" s="186"/>
      <c r="T56" s="268"/>
      <c r="U56" s="375"/>
      <c r="V56" s="146">
        <v>90</v>
      </c>
      <c r="W56" s="142"/>
      <c r="X56" s="146"/>
      <c r="Y56" s="142"/>
      <c r="Z56" s="146">
        <v>3</v>
      </c>
      <c r="AA56" s="142"/>
      <c r="AB56" s="146"/>
      <c r="AC56" s="142"/>
      <c r="AD56" s="146">
        <v>3</v>
      </c>
      <c r="AE56" s="142"/>
      <c r="AF56" s="146"/>
      <c r="AG56" s="269"/>
      <c r="AH56" s="69"/>
      <c r="AI56" s="75"/>
      <c r="AJ56" s="74"/>
      <c r="AK56" s="70"/>
      <c r="AL56" s="74"/>
      <c r="AM56" s="70"/>
      <c r="AN56" s="73"/>
      <c r="AO56" s="70"/>
      <c r="AP56" s="73"/>
      <c r="AQ56" s="70"/>
      <c r="AR56" s="73"/>
      <c r="AS56" s="70"/>
      <c r="AT56" s="73"/>
      <c r="AU56" s="70"/>
      <c r="AV56" s="73"/>
      <c r="AW56" s="70"/>
      <c r="AX56" s="73"/>
      <c r="AY56" s="70"/>
      <c r="AZ56" s="73"/>
      <c r="BA56" s="70"/>
      <c r="BB56" s="71"/>
      <c r="BC56" s="72"/>
      <c r="BD56" s="73"/>
      <c r="BE56" s="74"/>
      <c r="BF56" s="329" t="s">
        <v>98</v>
      </c>
      <c r="BG56" s="330"/>
      <c r="BH56" s="330"/>
      <c r="BI56" s="331"/>
      <c r="BJ56" s="78"/>
    </row>
    <row r="57" spans="1:62" ht="33" hidden="1" customHeight="1">
      <c r="A57" s="15">
        <v>8</v>
      </c>
      <c r="B57" s="371" t="s">
        <v>122</v>
      </c>
      <c r="C57" s="372" t="s">
        <v>122</v>
      </c>
      <c r="D57" s="372" t="s">
        <v>122</v>
      </c>
      <c r="E57" s="372" t="s">
        <v>122</v>
      </c>
      <c r="F57" s="372" t="s">
        <v>122</v>
      </c>
      <c r="G57" s="372" t="s">
        <v>122</v>
      </c>
      <c r="H57" s="372" t="s">
        <v>122</v>
      </c>
      <c r="I57" s="373" t="s">
        <v>122</v>
      </c>
      <c r="J57" s="214">
        <v>3.5</v>
      </c>
      <c r="K57" s="215"/>
      <c r="L57" s="214">
        <v>105</v>
      </c>
      <c r="M57" s="145"/>
      <c r="N57" s="185">
        <v>40</v>
      </c>
      <c r="O57" s="186"/>
      <c r="P57" s="185">
        <v>20</v>
      </c>
      <c r="Q57" s="186"/>
      <c r="R57" s="185">
        <v>20</v>
      </c>
      <c r="S57" s="186"/>
      <c r="T57" s="268"/>
      <c r="U57" s="375"/>
      <c r="V57" s="146">
        <v>65</v>
      </c>
      <c r="W57" s="142"/>
      <c r="X57" s="146"/>
      <c r="Y57" s="142"/>
      <c r="Z57" s="146">
        <v>2</v>
      </c>
      <c r="AA57" s="142"/>
      <c r="AB57" s="146"/>
      <c r="AC57" s="142"/>
      <c r="AD57" s="146"/>
      <c r="AE57" s="142"/>
      <c r="AF57" s="146">
        <v>3</v>
      </c>
      <c r="AG57" s="269"/>
      <c r="AH57" s="69"/>
      <c r="AI57" s="75"/>
      <c r="AJ57" s="74"/>
      <c r="AK57" s="70"/>
      <c r="AL57" s="74"/>
      <c r="AM57" s="70"/>
      <c r="AN57" s="73"/>
      <c r="AO57" s="70"/>
      <c r="AP57" s="73"/>
      <c r="AQ57" s="70"/>
      <c r="AR57" s="73"/>
      <c r="AS57" s="70"/>
      <c r="AT57" s="73"/>
      <c r="AU57" s="70"/>
      <c r="AV57" s="73"/>
      <c r="AW57" s="70"/>
      <c r="AX57" s="73"/>
      <c r="AY57" s="70"/>
      <c r="AZ57" s="73"/>
      <c r="BA57" s="70"/>
      <c r="BB57" s="71"/>
      <c r="BC57" s="72"/>
      <c r="BD57" s="73"/>
      <c r="BE57" s="74"/>
      <c r="BF57" s="329" t="s">
        <v>98</v>
      </c>
      <c r="BG57" s="330"/>
      <c r="BH57" s="330"/>
      <c r="BI57" s="331"/>
      <c r="BJ57" s="78"/>
    </row>
    <row r="58" spans="1:62" ht="18.75" hidden="1" customHeight="1">
      <c r="A58" s="15">
        <v>9</v>
      </c>
      <c r="B58" s="377" t="s">
        <v>123</v>
      </c>
      <c r="C58" s="378" t="s">
        <v>123</v>
      </c>
      <c r="D58" s="378" t="s">
        <v>123</v>
      </c>
      <c r="E58" s="378" t="s">
        <v>123</v>
      </c>
      <c r="F58" s="378" t="s">
        <v>123</v>
      </c>
      <c r="G58" s="378" t="s">
        <v>123</v>
      </c>
      <c r="H58" s="378" t="s">
        <v>123</v>
      </c>
      <c r="I58" s="379" t="s">
        <v>123</v>
      </c>
      <c r="J58" s="214"/>
      <c r="K58" s="215"/>
      <c r="L58" s="214"/>
      <c r="M58" s="145"/>
      <c r="N58" s="268"/>
      <c r="O58" s="375"/>
      <c r="P58" s="380"/>
      <c r="Q58" s="381"/>
      <c r="R58" s="268"/>
      <c r="S58" s="375"/>
      <c r="T58" s="268"/>
      <c r="U58" s="375"/>
      <c r="V58" s="146"/>
      <c r="W58" s="142"/>
      <c r="X58" s="146"/>
      <c r="Y58" s="142"/>
      <c r="Z58" s="146"/>
      <c r="AA58" s="142"/>
      <c r="AB58" s="146"/>
      <c r="AC58" s="142"/>
      <c r="AD58" s="146"/>
      <c r="AE58" s="142"/>
      <c r="AF58" s="146"/>
      <c r="AG58" s="269"/>
      <c r="AH58" s="141">
        <v>6</v>
      </c>
      <c r="AI58" s="269"/>
      <c r="AJ58" s="141">
        <v>180</v>
      </c>
      <c r="AK58" s="142"/>
      <c r="AL58" s="146"/>
      <c r="AM58" s="142"/>
      <c r="AN58" s="146"/>
      <c r="AO58" s="142"/>
      <c r="AP58" s="146"/>
      <c r="AQ58" s="142"/>
      <c r="AR58" s="146"/>
      <c r="AS58" s="142"/>
      <c r="AT58" s="146">
        <v>60</v>
      </c>
      <c r="AU58" s="142"/>
      <c r="AV58" s="146">
        <v>120</v>
      </c>
      <c r="AW58" s="142"/>
      <c r="AX58" s="146"/>
      <c r="AY58" s="142"/>
      <c r="AZ58" s="146"/>
      <c r="BA58" s="142"/>
      <c r="BB58" s="146"/>
      <c r="BC58" s="142"/>
      <c r="BD58" s="146">
        <v>4</v>
      </c>
      <c r="BE58" s="269"/>
      <c r="BF58" s="329" t="s">
        <v>98</v>
      </c>
      <c r="BG58" s="330"/>
      <c r="BH58" s="330"/>
      <c r="BI58" s="331"/>
      <c r="BJ58" s="78"/>
    </row>
    <row r="59" spans="1:62" ht="29.25" hidden="1" customHeight="1">
      <c r="A59" s="15">
        <v>10</v>
      </c>
      <c r="B59" s="377" t="s">
        <v>124</v>
      </c>
      <c r="C59" s="378" t="s">
        <v>124</v>
      </c>
      <c r="D59" s="378" t="s">
        <v>124</v>
      </c>
      <c r="E59" s="378" t="s">
        <v>124</v>
      </c>
      <c r="F59" s="378" t="s">
        <v>124</v>
      </c>
      <c r="G59" s="378" t="s">
        <v>124</v>
      </c>
      <c r="H59" s="378" t="s">
        <v>124</v>
      </c>
      <c r="I59" s="379" t="s">
        <v>124</v>
      </c>
      <c r="J59" s="214"/>
      <c r="K59" s="215"/>
      <c r="L59" s="214"/>
      <c r="M59" s="145"/>
      <c r="N59" s="268"/>
      <c r="O59" s="375"/>
      <c r="P59" s="380"/>
      <c r="Q59" s="381"/>
      <c r="R59" s="268"/>
      <c r="S59" s="375"/>
      <c r="T59" s="268"/>
      <c r="U59" s="375"/>
      <c r="V59" s="146"/>
      <c r="W59" s="142"/>
      <c r="X59" s="146"/>
      <c r="Y59" s="142"/>
      <c r="Z59" s="146"/>
      <c r="AA59" s="142"/>
      <c r="AB59" s="146"/>
      <c r="AC59" s="142"/>
      <c r="AD59" s="146"/>
      <c r="AE59" s="142"/>
      <c r="AF59" s="146"/>
      <c r="AG59" s="269"/>
      <c r="AH59" s="141">
        <v>21</v>
      </c>
      <c r="AI59" s="269"/>
      <c r="AJ59" s="141">
        <v>630</v>
      </c>
      <c r="AK59" s="142"/>
      <c r="AL59" s="146"/>
      <c r="AM59" s="142"/>
      <c r="AN59" s="146"/>
      <c r="AO59" s="142"/>
      <c r="AP59" s="146"/>
      <c r="AQ59" s="142"/>
      <c r="AR59" s="146"/>
      <c r="AS59" s="142"/>
      <c r="AT59" s="146">
        <v>210</v>
      </c>
      <c r="AU59" s="142"/>
      <c r="AV59" s="146">
        <v>420</v>
      </c>
      <c r="AW59" s="142"/>
      <c r="AX59" s="146"/>
      <c r="AY59" s="142"/>
      <c r="AZ59" s="146"/>
      <c r="BA59" s="142"/>
      <c r="BB59" s="146"/>
      <c r="BC59" s="142"/>
      <c r="BD59" s="146"/>
      <c r="BE59" s="269"/>
      <c r="BF59" s="329" t="s">
        <v>98</v>
      </c>
      <c r="BG59" s="330"/>
      <c r="BH59" s="330"/>
      <c r="BI59" s="331"/>
      <c r="BJ59" s="78"/>
    </row>
    <row r="60" spans="1:62" ht="21" hidden="1" customHeight="1" thickBot="1">
      <c r="A60" s="15">
        <v>11</v>
      </c>
      <c r="B60" s="382" t="s">
        <v>125</v>
      </c>
      <c r="C60" s="383" t="s">
        <v>125</v>
      </c>
      <c r="D60" s="383" t="s">
        <v>125</v>
      </c>
      <c r="E60" s="383" t="s">
        <v>125</v>
      </c>
      <c r="F60" s="383" t="s">
        <v>125</v>
      </c>
      <c r="G60" s="383" t="s">
        <v>125</v>
      </c>
      <c r="H60" s="383" t="s">
        <v>125</v>
      </c>
      <c r="I60" s="384" t="s">
        <v>125</v>
      </c>
      <c r="J60" s="214" t="s">
        <v>97</v>
      </c>
      <c r="K60" s="144"/>
      <c r="L60" s="374" t="s">
        <v>97</v>
      </c>
      <c r="M60" s="184"/>
      <c r="N60" s="277"/>
      <c r="O60" s="277"/>
      <c r="P60" s="267"/>
      <c r="Q60" s="267"/>
      <c r="R60" s="277"/>
      <c r="S60" s="277"/>
      <c r="T60" s="277"/>
      <c r="U60" s="277"/>
      <c r="V60" s="264" t="s">
        <v>97</v>
      </c>
      <c r="W60" s="264"/>
      <c r="X60" s="264" t="s">
        <v>97</v>
      </c>
      <c r="Y60" s="264"/>
      <c r="Z60" s="264"/>
      <c r="AA60" s="264"/>
      <c r="AB60" s="264"/>
      <c r="AC60" s="264"/>
      <c r="AD60" s="264"/>
      <c r="AE60" s="264"/>
      <c r="AF60" s="264"/>
      <c r="AG60" s="146"/>
      <c r="AH60" s="261">
        <v>3</v>
      </c>
      <c r="AI60" s="262"/>
      <c r="AJ60" s="142">
        <v>90</v>
      </c>
      <c r="AK60" s="264"/>
      <c r="AL60" s="142"/>
      <c r="AM60" s="264"/>
      <c r="AN60" s="264"/>
      <c r="AO60" s="264"/>
      <c r="AP60" s="264"/>
      <c r="AQ60" s="264"/>
      <c r="AR60" s="264"/>
      <c r="AS60" s="264"/>
      <c r="AT60" s="264">
        <v>30</v>
      </c>
      <c r="AU60" s="264"/>
      <c r="AV60" s="264">
        <v>60</v>
      </c>
      <c r="AW60" s="264"/>
      <c r="AX60" s="264"/>
      <c r="AY60" s="264"/>
      <c r="AZ60" s="264"/>
      <c r="BA60" s="264"/>
      <c r="BB60" s="140"/>
      <c r="BC60" s="138"/>
      <c r="BD60" s="264"/>
      <c r="BE60" s="146"/>
      <c r="BF60" s="329" t="s">
        <v>98</v>
      </c>
      <c r="BG60" s="330"/>
      <c r="BH60" s="330"/>
      <c r="BI60" s="331"/>
      <c r="BJ60" s="78"/>
    </row>
    <row r="61" spans="1:62" ht="18" hidden="1" customHeight="1" thickBot="1">
      <c r="A61" s="187" t="s">
        <v>79</v>
      </c>
      <c r="B61" s="188"/>
      <c r="C61" s="188"/>
      <c r="D61" s="188"/>
      <c r="E61" s="188"/>
      <c r="F61" s="188"/>
      <c r="G61" s="188"/>
      <c r="H61" s="188"/>
      <c r="I61" s="189"/>
      <c r="J61" s="113">
        <f>SUM(J50:K60)</f>
        <v>30</v>
      </c>
      <c r="K61" s="114"/>
      <c r="L61" s="113">
        <f>SUM(L50:M60)</f>
        <v>900</v>
      </c>
      <c r="M61" s="114"/>
      <c r="N61" s="113">
        <f>SUM(N50:O60)</f>
        <v>266</v>
      </c>
      <c r="O61" s="114"/>
      <c r="P61" s="113">
        <f>SUM(P50:Q60)</f>
        <v>128</v>
      </c>
      <c r="Q61" s="114"/>
      <c r="R61" s="113">
        <f>SUM(R50:S60)</f>
        <v>138</v>
      </c>
      <c r="S61" s="114"/>
      <c r="T61" s="113">
        <f>SUM(T50:U60)</f>
        <v>0</v>
      </c>
      <c r="U61" s="114"/>
      <c r="V61" s="113">
        <f>SUM(V50:W60)</f>
        <v>634</v>
      </c>
      <c r="W61" s="114"/>
      <c r="X61" s="113">
        <f>SUM(X50:Y60)</f>
        <v>0</v>
      </c>
      <c r="Y61" s="114"/>
      <c r="Z61" s="113">
        <f>SUM(Z50:AA60)</f>
        <v>20</v>
      </c>
      <c r="AA61" s="114"/>
      <c r="AB61" s="113">
        <f>SUM(AB50:AC51)</f>
        <v>0</v>
      </c>
      <c r="AC61" s="114"/>
      <c r="AD61" s="113">
        <v>4</v>
      </c>
      <c r="AE61" s="114"/>
      <c r="AF61" s="113">
        <v>4</v>
      </c>
      <c r="AG61" s="114"/>
      <c r="AH61" s="113">
        <f>SUM(AH50:AI60)</f>
        <v>30</v>
      </c>
      <c r="AI61" s="114"/>
      <c r="AJ61" s="113">
        <f>SUM(AJ50:AK60)</f>
        <v>900</v>
      </c>
      <c r="AK61" s="114"/>
      <c r="AL61" s="113">
        <f>SUM(AL50:AM51)</f>
        <v>0</v>
      </c>
      <c r="AM61" s="114"/>
      <c r="AN61" s="113">
        <f>SUM(AN50:AO51)</f>
        <v>0</v>
      </c>
      <c r="AO61" s="114"/>
      <c r="AP61" s="113">
        <f>SUM(AP50:AQ51)</f>
        <v>0</v>
      </c>
      <c r="AQ61" s="114"/>
      <c r="AR61" s="113">
        <f>SUM(AR50:AS51)</f>
        <v>0</v>
      </c>
      <c r="AS61" s="114"/>
      <c r="AT61" s="113">
        <f>SUM(AT50:AU60)</f>
        <v>300</v>
      </c>
      <c r="AU61" s="114"/>
      <c r="AV61" s="113">
        <f>SUM(AV50:AW60)</f>
        <v>600</v>
      </c>
      <c r="AW61" s="114"/>
      <c r="AX61" s="113">
        <f>SUM(AX50:AY51)</f>
        <v>0</v>
      </c>
      <c r="AY61" s="114"/>
      <c r="AZ61" s="113">
        <f>SUM(AZ50:BA51)</f>
        <v>0</v>
      </c>
      <c r="BA61" s="114"/>
      <c r="BB61" s="113">
        <f>SUM(BB50:BC51)</f>
        <v>0</v>
      </c>
      <c r="BC61" s="114"/>
      <c r="BD61" s="113">
        <v>1</v>
      </c>
      <c r="BE61" s="114"/>
      <c r="BF61" s="164"/>
      <c r="BG61" s="165"/>
      <c r="BH61" s="165"/>
      <c r="BI61" s="385"/>
      <c r="BJ61" s="56"/>
    </row>
    <row r="62" spans="1:62" ht="21" hidden="1" customHeight="1" thickBot="1">
      <c r="A62" s="187" t="s">
        <v>65</v>
      </c>
      <c r="B62" s="188"/>
      <c r="C62" s="188"/>
      <c r="D62" s="188"/>
      <c r="E62" s="188"/>
      <c r="F62" s="188"/>
      <c r="G62" s="188"/>
      <c r="H62" s="188"/>
      <c r="I62" s="189"/>
      <c r="J62" s="400">
        <f>N61/17</f>
        <v>15.647058823529411</v>
      </c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1"/>
      <c r="AB62" s="401"/>
      <c r="AC62" s="401"/>
      <c r="AD62" s="401"/>
      <c r="AE62" s="401"/>
      <c r="AF62" s="401"/>
      <c r="AG62" s="402"/>
      <c r="AH62" s="403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  <c r="AT62" s="404"/>
      <c r="AU62" s="404"/>
      <c r="AV62" s="404"/>
      <c r="AW62" s="404"/>
      <c r="AX62" s="404"/>
      <c r="AY62" s="404"/>
      <c r="AZ62" s="404"/>
      <c r="BA62" s="404"/>
      <c r="BB62" s="404"/>
      <c r="BC62" s="404"/>
      <c r="BD62" s="404"/>
      <c r="BE62" s="405"/>
      <c r="BF62" s="164"/>
      <c r="BG62" s="165"/>
      <c r="BH62" s="165"/>
      <c r="BI62" s="165"/>
      <c r="BJ62" s="80"/>
    </row>
    <row r="63" spans="1:62" ht="18" customHeight="1">
      <c r="A63" s="81"/>
      <c r="B63" s="81"/>
      <c r="C63" s="81"/>
      <c r="D63" s="81"/>
      <c r="E63" s="81"/>
      <c r="F63" s="81"/>
      <c r="G63" s="81"/>
      <c r="H63" s="81"/>
      <c r="I63" s="81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39"/>
      <c r="BG63" s="39"/>
      <c r="BH63" s="39"/>
      <c r="BI63" s="39"/>
      <c r="BJ63" s="83"/>
    </row>
    <row r="64" spans="1:62" ht="18" hidden="1" customHeight="1" thickBot="1">
      <c r="A64" s="406" t="s">
        <v>60</v>
      </c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406"/>
      <c r="AC64" s="406"/>
      <c r="AD64" s="406"/>
      <c r="AE64" s="406"/>
      <c r="AF64" s="406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11"/>
      <c r="BD64" s="11"/>
      <c r="BE64" s="11"/>
      <c r="BF64" s="11"/>
      <c r="BG64" s="11"/>
      <c r="BH64" s="12"/>
      <c r="BI64" s="12"/>
      <c r="BJ64" s="8"/>
    </row>
    <row r="65" spans="1:73" ht="18" hidden="1" customHeight="1">
      <c r="A65" s="115" t="s">
        <v>33</v>
      </c>
      <c r="B65" s="116"/>
      <c r="C65" s="117" t="s">
        <v>48</v>
      </c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6"/>
      <c r="O65" s="119" t="s">
        <v>46</v>
      </c>
      <c r="P65" s="120"/>
      <c r="Q65" s="121"/>
      <c r="R65" s="119" t="s">
        <v>41</v>
      </c>
      <c r="S65" s="120"/>
      <c r="T65" s="121"/>
      <c r="U65" s="119" t="s">
        <v>47</v>
      </c>
      <c r="V65" s="120"/>
      <c r="W65" s="121"/>
      <c r="X65" s="119" t="s">
        <v>49</v>
      </c>
      <c r="Y65" s="120"/>
      <c r="Z65" s="121"/>
      <c r="AA65" s="119" t="s">
        <v>50</v>
      </c>
      <c r="AB65" s="120"/>
      <c r="AC65" s="120"/>
      <c r="AD65" s="120"/>
      <c r="AE65" s="120"/>
      <c r="AF65" s="122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</row>
    <row r="66" spans="1:73" ht="28.5" hidden="1" customHeight="1">
      <c r="A66" s="141">
        <v>1</v>
      </c>
      <c r="B66" s="142"/>
      <c r="C66" s="143" t="s">
        <v>126</v>
      </c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5"/>
      <c r="O66" s="146">
        <v>4</v>
      </c>
      <c r="P66" s="147"/>
      <c r="Q66" s="142"/>
      <c r="R66" s="146">
        <v>6</v>
      </c>
      <c r="S66" s="147"/>
      <c r="T66" s="142"/>
      <c r="U66" s="146">
        <v>180</v>
      </c>
      <c r="V66" s="147"/>
      <c r="W66" s="142"/>
      <c r="X66" s="146">
        <v>4</v>
      </c>
      <c r="Y66" s="147"/>
      <c r="Z66" s="142"/>
      <c r="AA66" s="146" t="s">
        <v>127</v>
      </c>
      <c r="AB66" s="147"/>
      <c r="AC66" s="147"/>
      <c r="AD66" s="147"/>
      <c r="AE66" s="147"/>
      <c r="AF66" s="269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</row>
    <row r="67" spans="1:73" ht="28.5" hidden="1" customHeight="1" thickBot="1">
      <c r="A67" s="39"/>
      <c r="B67" s="39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8"/>
      <c r="AH67" s="39"/>
      <c r="AI67" s="39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</row>
    <row r="68" spans="1:73" ht="18" hidden="1" customHeight="1">
      <c r="A68" s="395" t="s">
        <v>128</v>
      </c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6"/>
      <c r="AC68" s="396"/>
      <c r="AD68" s="396"/>
      <c r="AE68" s="396"/>
      <c r="AF68" s="396"/>
      <c r="AG68" s="396"/>
      <c r="AH68" s="397"/>
      <c r="AI68" s="39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</row>
    <row r="69" spans="1:73" ht="18" hidden="1" customHeight="1">
      <c r="A69" s="338" t="s">
        <v>33</v>
      </c>
      <c r="B69" s="142"/>
      <c r="C69" s="398" t="s">
        <v>81</v>
      </c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2"/>
      <c r="AE69" s="399" t="s">
        <v>82</v>
      </c>
      <c r="AF69" s="388"/>
      <c r="AG69" s="388"/>
      <c r="AH69" s="389"/>
      <c r="AI69" s="39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</row>
    <row r="70" spans="1:73" ht="18" hidden="1" customHeight="1">
      <c r="A70" s="141">
        <v>1</v>
      </c>
      <c r="B70" s="142"/>
      <c r="C70" s="143" t="s">
        <v>129</v>
      </c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 t="s">
        <v>129</v>
      </c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2"/>
      <c r="AE70" s="184">
        <v>4</v>
      </c>
      <c r="AF70" s="388"/>
      <c r="AG70" s="388"/>
      <c r="AH70" s="389"/>
      <c r="AI70" s="39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</row>
    <row r="71" spans="1:73" ht="18" hidden="1" customHeight="1" thickBot="1">
      <c r="A71" s="248">
        <v>2</v>
      </c>
      <c r="B71" s="337"/>
      <c r="C71" s="390" t="s">
        <v>130</v>
      </c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391"/>
      <c r="O71" s="391"/>
      <c r="P71" s="391"/>
      <c r="Q71" s="391" t="s">
        <v>130</v>
      </c>
      <c r="R71" s="391"/>
      <c r="S71" s="391"/>
      <c r="T71" s="391"/>
      <c r="U71" s="391"/>
      <c r="V71" s="391"/>
      <c r="W71" s="391"/>
      <c r="X71" s="391"/>
      <c r="Y71" s="391"/>
      <c r="Z71" s="391"/>
      <c r="AA71" s="391"/>
      <c r="AB71" s="391"/>
      <c r="AC71" s="391"/>
      <c r="AD71" s="337"/>
      <c r="AE71" s="392">
        <v>4</v>
      </c>
      <c r="AF71" s="393"/>
      <c r="AG71" s="393"/>
      <c r="AH71" s="394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</row>
    <row r="72" spans="1:73" ht="18" customHeight="1">
      <c r="A72" s="39"/>
      <c r="B72" s="24" t="s">
        <v>172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5"/>
      <c r="BI72" s="85"/>
      <c r="BJ72" s="8"/>
    </row>
    <row r="73" spans="1:73" ht="18" customHeight="1">
      <c r="A73" s="9"/>
      <c r="B73" s="68" t="s">
        <v>131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86"/>
      <c r="O73" s="86"/>
      <c r="P73" s="86"/>
      <c r="Q73" s="86"/>
      <c r="R73" s="86"/>
      <c r="S73" s="86"/>
      <c r="T73" s="86"/>
      <c r="U73" s="86"/>
      <c r="V73" s="83"/>
      <c r="W73" s="83"/>
      <c r="X73" s="83"/>
      <c r="Y73" s="84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5"/>
      <c r="BI73" s="85"/>
      <c r="BJ73" s="8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</row>
    <row r="74" spans="1:73" ht="18" customHeight="1">
      <c r="A74" s="8"/>
      <c r="B74" s="8" t="s">
        <v>28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9"/>
      <c r="AN74" s="8"/>
      <c r="AO74" s="8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67"/>
      <c r="BE74" s="90"/>
      <c r="BF74" s="90"/>
      <c r="BG74" s="90"/>
      <c r="BH74" s="90"/>
      <c r="BI74" s="8"/>
      <c r="BJ74" s="8"/>
      <c r="BK74" s="42"/>
      <c r="BL74" s="42"/>
      <c r="BM74" s="42"/>
      <c r="BN74" s="42"/>
      <c r="BO74" s="42"/>
      <c r="BP74" s="386"/>
      <c r="BQ74" s="386"/>
      <c r="BR74" s="386"/>
      <c r="BS74" s="386"/>
      <c r="BT74" s="386"/>
      <c r="BU74" s="386"/>
    </row>
    <row r="75" spans="1:73" ht="18" customHeight="1">
      <c r="A75" s="148" t="s">
        <v>132</v>
      </c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24"/>
      <c r="BK75" s="24"/>
      <c r="BL75" s="24"/>
      <c r="BM75" s="24"/>
      <c r="BN75" s="24"/>
      <c r="BO75" s="24"/>
      <c r="BP75" s="387"/>
      <c r="BQ75" s="387"/>
      <c r="BR75" s="387"/>
      <c r="BS75" s="387"/>
      <c r="BT75" s="387"/>
      <c r="BU75" s="387"/>
    </row>
    <row r="76" spans="1:73" ht="18" customHeight="1">
      <c r="B76" s="2" t="s">
        <v>170</v>
      </c>
      <c r="AH76" s="11"/>
      <c r="AI76" s="11"/>
      <c r="AJ76" s="11"/>
      <c r="AK76" s="11"/>
      <c r="AL76" s="11"/>
      <c r="AM76" s="11"/>
      <c r="AN76" s="11"/>
      <c r="AO76" s="1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24"/>
      <c r="BK76" s="24"/>
      <c r="BL76" s="24"/>
      <c r="BM76" s="24"/>
      <c r="BN76" s="24"/>
      <c r="BO76" s="24"/>
      <c r="BP76" s="387"/>
      <c r="BQ76" s="387"/>
      <c r="BR76" s="387"/>
      <c r="BS76" s="387"/>
      <c r="BT76" s="387"/>
      <c r="BU76" s="387"/>
    </row>
    <row r="77" spans="1:73" ht="18" customHeight="1">
      <c r="A77" s="39"/>
      <c r="B77" s="39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11"/>
      <c r="AI77" s="11"/>
      <c r="AJ77" s="11"/>
      <c r="AK77" s="11"/>
      <c r="AL77" s="11"/>
      <c r="AM77" s="11"/>
      <c r="AN77" s="11"/>
      <c r="AO77" s="1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24"/>
      <c r="BK77" s="24"/>
      <c r="BL77" s="24"/>
      <c r="BM77" s="24"/>
      <c r="BN77" s="24"/>
      <c r="BO77" s="24"/>
      <c r="BP77" s="39"/>
      <c r="BQ77" s="39"/>
      <c r="BR77" s="39"/>
      <c r="BS77" s="39"/>
      <c r="BT77" s="39"/>
      <c r="BU77" s="39"/>
    </row>
    <row r="78" spans="1:73" ht="18" customHeight="1">
      <c r="A78" s="13"/>
      <c r="B78" s="25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2"/>
      <c r="BI78" s="12"/>
    </row>
    <row r="79" spans="1:73" ht="18" customHeight="1">
      <c r="A79" s="9"/>
      <c r="B79" s="16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10"/>
      <c r="O79" s="10"/>
      <c r="P79" s="10"/>
      <c r="Q79" s="10"/>
      <c r="R79" s="10"/>
      <c r="S79" s="10"/>
      <c r="T79" s="10"/>
      <c r="U79" s="10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2"/>
      <c r="BI79" s="12"/>
    </row>
    <row r="80" spans="1:73" ht="18" customHeight="1">
      <c r="A80" s="9"/>
      <c r="B80" s="123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2"/>
      <c r="BI80" s="12"/>
    </row>
    <row r="81" spans="2:60" ht="17.100000000000001" customHeight="1">
      <c r="B81" s="44"/>
      <c r="W81" s="7"/>
      <c r="AG81" s="1"/>
      <c r="AH81" s="45"/>
      <c r="AI81" s="1"/>
      <c r="AJ81" s="1"/>
      <c r="AK81" s="1"/>
      <c r="AL81" s="46"/>
      <c r="AM81" s="46"/>
      <c r="AN81" s="46"/>
      <c r="AO81" s="46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8"/>
      <c r="BE81" s="47"/>
      <c r="BF81" s="47"/>
      <c r="BG81" s="47"/>
      <c r="BH81" s="47"/>
    </row>
    <row r="82" spans="2:60" ht="17.100000000000001" customHeight="1"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47"/>
      <c r="AV82" s="47"/>
      <c r="AW82" s="47"/>
      <c r="AX82" s="47"/>
      <c r="AY82" s="47"/>
      <c r="AZ82" s="47"/>
      <c r="BA82" s="47"/>
      <c r="BB82" s="47"/>
      <c r="BC82" s="47"/>
      <c r="BD82" s="48"/>
      <c r="BE82" s="47"/>
      <c r="BF82" s="47"/>
      <c r="BG82" s="47"/>
      <c r="BH82" s="47"/>
    </row>
    <row r="83" spans="2:60" ht="17.100000000000001" customHeight="1">
      <c r="AU83" s="47"/>
      <c r="AV83" s="47"/>
      <c r="AW83" s="47"/>
      <c r="AX83" s="47"/>
      <c r="AY83" s="47"/>
      <c r="AZ83" s="47"/>
      <c r="BA83" s="47"/>
      <c r="BC83" s="47"/>
      <c r="BD83" s="48"/>
      <c r="BE83" s="47"/>
      <c r="BF83" s="47"/>
      <c r="BG83" s="47"/>
      <c r="BH83" s="47"/>
    </row>
    <row r="84" spans="2:60" ht="17.100000000000001" customHeight="1">
      <c r="AL84" s="46"/>
      <c r="AM84" s="47"/>
      <c r="AN84" s="46"/>
      <c r="AO84" s="46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C84" s="47"/>
      <c r="BD84" s="48"/>
      <c r="BE84" s="47"/>
      <c r="BF84" s="47"/>
      <c r="BG84" s="47"/>
      <c r="BH84" s="47"/>
    </row>
    <row r="85" spans="2:60" ht="12.75" customHeight="1"/>
    <row r="86" spans="2:60" ht="12.75" customHeight="1"/>
  </sheetData>
  <mergeCells count="800">
    <mergeCell ref="BF62:BI62"/>
    <mergeCell ref="A75:AS75"/>
    <mergeCell ref="BP74:BU74"/>
    <mergeCell ref="BP75:BU75"/>
    <mergeCell ref="BP76:BU76"/>
    <mergeCell ref="AV61:AW61"/>
    <mergeCell ref="AX61:AY61"/>
    <mergeCell ref="AZ61:BA61"/>
    <mergeCell ref="BB61:BC61"/>
    <mergeCell ref="BD61:BE61"/>
    <mergeCell ref="A70:B70"/>
    <mergeCell ref="C70:AD70"/>
    <mergeCell ref="AE70:AH70"/>
    <mergeCell ref="C71:AD71"/>
    <mergeCell ref="AE71:AH71"/>
    <mergeCell ref="AA66:AF66"/>
    <mergeCell ref="A68:AH68"/>
    <mergeCell ref="C69:AD69"/>
    <mergeCell ref="AE69:AH69"/>
    <mergeCell ref="A61:I61"/>
    <mergeCell ref="A62:I62"/>
    <mergeCell ref="J62:AG62"/>
    <mergeCell ref="AH62:BE62"/>
    <mergeCell ref="A64:AF64"/>
    <mergeCell ref="AR60:AS60"/>
    <mergeCell ref="AT60:AU60"/>
    <mergeCell ref="AV60:AW60"/>
    <mergeCell ref="AX60:AY60"/>
    <mergeCell ref="AZ60:BA60"/>
    <mergeCell ref="BB60:BC60"/>
    <mergeCell ref="BD60:BE60"/>
    <mergeCell ref="BF60:BI60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BF61:BI61"/>
    <mergeCell ref="AJ61:AK61"/>
    <mergeCell ref="AL61:AM61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B60:I60"/>
    <mergeCell ref="J60:K60"/>
    <mergeCell ref="L60:M60"/>
    <mergeCell ref="N60:O60"/>
    <mergeCell ref="P60:Q60"/>
    <mergeCell ref="R60:S60"/>
    <mergeCell ref="T60:U60"/>
    <mergeCell ref="V60:W60"/>
    <mergeCell ref="X60:Y60"/>
    <mergeCell ref="AP59:AQ59"/>
    <mergeCell ref="AR59:AS59"/>
    <mergeCell ref="AT59:AU59"/>
    <mergeCell ref="AV59:AW59"/>
    <mergeCell ref="AX59:AY59"/>
    <mergeCell ref="AZ59:BA59"/>
    <mergeCell ref="BB59:BC59"/>
    <mergeCell ref="BD59:BE59"/>
    <mergeCell ref="BF59:BI59"/>
    <mergeCell ref="AT58:AU58"/>
    <mergeCell ref="AV58:AW58"/>
    <mergeCell ref="AX58:AY58"/>
    <mergeCell ref="AZ58:BA58"/>
    <mergeCell ref="BB58:BC58"/>
    <mergeCell ref="BD58:BE58"/>
    <mergeCell ref="BF58:BI58"/>
    <mergeCell ref="B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Z57:AA57"/>
    <mergeCell ref="AB57:AC57"/>
    <mergeCell ref="AD57:AE57"/>
    <mergeCell ref="AF57:AG57"/>
    <mergeCell ref="BF57:BI57"/>
    <mergeCell ref="B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B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6:AA56"/>
    <mergeCell ref="AB56:AC56"/>
    <mergeCell ref="AD56:AE56"/>
    <mergeCell ref="AF56:AG56"/>
    <mergeCell ref="BF56:BI56"/>
    <mergeCell ref="B55:I55"/>
    <mergeCell ref="J55:K55"/>
    <mergeCell ref="L55:M55"/>
    <mergeCell ref="N55:O55"/>
    <mergeCell ref="P55:Q55"/>
    <mergeCell ref="B56:I56"/>
    <mergeCell ref="J56:K56"/>
    <mergeCell ref="L56:M56"/>
    <mergeCell ref="N56:O56"/>
    <mergeCell ref="P56:Q56"/>
    <mergeCell ref="R56:S56"/>
    <mergeCell ref="T56:U56"/>
    <mergeCell ref="V56:W56"/>
    <mergeCell ref="X56:Y56"/>
    <mergeCell ref="R55:S55"/>
    <mergeCell ref="T55:U55"/>
    <mergeCell ref="V55:W55"/>
    <mergeCell ref="X55:Y55"/>
    <mergeCell ref="Z55:AA55"/>
    <mergeCell ref="Z53:AA53"/>
    <mergeCell ref="AB53:AC53"/>
    <mergeCell ref="AD53:AE53"/>
    <mergeCell ref="AF53:AG53"/>
    <mergeCell ref="BF53:BI53"/>
    <mergeCell ref="Z54:AA54"/>
    <mergeCell ref="AB54:AC54"/>
    <mergeCell ref="AD54:AE54"/>
    <mergeCell ref="AF54:AG54"/>
    <mergeCell ref="BF54:BI54"/>
    <mergeCell ref="AB55:AC55"/>
    <mergeCell ref="AD55:AE55"/>
    <mergeCell ref="AF55:AG55"/>
    <mergeCell ref="BF55:BI55"/>
    <mergeCell ref="B54:I54"/>
    <mergeCell ref="J54:K54"/>
    <mergeCell ref="L54:M54"/>
    <mergeCell ref="N54:O54"/>
    <mergeCell ref="P54:Q54"/>
    <mergeCell ref="R54:S54"/>
    <mergeCell ref="T54:U54"/>
    <mergeCell ref="V54:W54"/>
    <mergeCell ref="X54:Y54"/>
    <mergeCell ref="B53:I53"/>
    <mergeCell ref="J53:K53"/>
    <mergeCell ref="L53:M53"/>
    <mergeCell ref="N53:O53"/>
    <mergeCell ref="P53:Q53"/>
    <mergeCell ref="R53:S53"/>
    <mergeCell ref="T53:U53"/>
    <mergeCell ref="V53:W53"/>
    <mergeCell ref="X53:Y53"/>
    <mergeCell ref="AR51:AS51"/>
    <mergeCell ref="AT51:AU51"/>
    <mergeCell ref="AV51:AW51"/>
    <mergeCell ref="AX51:AY51"/>
    <mergeCell ref="AZ51:BA51"/>
    <mergeCell ref="BB51:BC51"/>
    <mergeCell ref="BD51:BE51"/>
    <mergeCell ref="BF51:BI51"/>
    <mergeCell ref="B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BF52:BI52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B51:I51"/>
    <mergeCell ref="J51:K51"/>
    <mergeCell ref="L51:M51"/>
    <mergeCell ref="N51:O51"/>
    <mergeCell ref="P51:Q51"/>
    <mergeCell ref="R51:S51"/>
    <mergeCell ref="T51:U51"/>
    <mergeCell ref="V51:W51"/>
    <mergeCell ref="X51:Y51"/>
    <mergeCell ref="Q2:AZ2"/>
    <mergeCell ref="Q3:AZ3"/>
    <mergeCell ref="Q4:AZ4"/>
    <mergeCell ref="Q6:AZ6"/>
    <mergeCell ref="A30:BJ30"/>
    <mergeCell ref="BF31:BI31"/>
    <mergeCell ref="BJ26:BJ29"/>
    <mergeCell ref="BF26:BI29"/>
    <mergeCell ref="AH27:AI29"/>
    <mergeCell ref="AZ28:BA29"/>
    <mergeCell ref="B8:J8"/>
    <mergeCell ref="K8:AJ8"/>
    <mergeCell ref="K9:AJ9"/>
    <mergeCell ref="A21:B21"/>
    <mergeCell ref="AX31:AY31"/>
    <mergeCell ref="AV31:AW31"/>
    <mergeCell ref="AX27:AY29"/>
    <mergeCell ref="A25:BI25"/>
    <mergeCell ref="BD31:BE31"/>
    <mergeCell ref="AJ27:AK29"/>
    <mergeCell ref="AL28:AM29"/>
    <mergeCell ref="J27:K29"/>
    <mergeCell ref="N28:O29"/>
    <mergeCell ref="AR29:AS29"/>
    <mergeCell ref="A47:I47"/>
    <mergeCell ref="B36:I36"/>
    <mergeCell ref="B37:I37"/>
    <mergeCell ref="A71:B71"/>
    <mergeCell ref="A69:B69"/>
    <mergeCell ref="L42:M42"/>
    <mergeCell ref="A49:BJ49"/>
    <mergeCell ref="B50:I50"/>
    <mergeCell ref="J50:K50"/>
    <mergeCell ref="L50:M50"/>
    <mergeCell ref="L43:M43"/>
    <mergeCell ref="T50:U50"/>
    <mergeCell ref="V50:W50"/>
    <mergeCell ref="AD50:AE50"/>
    <mergeCell ref="AF50:AG50"/>
    <mergeCell ref="AH50:AI50"/>
    <mergeCell ref="AJ50:AK50"/>
    <mergeCell ref="X50:Y50"/>
    <mergeCell ref="Z50:AA50"/>
    <mergeCell ref="AB50:AC50"/>
    <mergeCell ref="AL50:AM50"/>
    <mergeCell ref="AN50:AO50"/>
    <mergeCell ref="AP50:AQ50"/>
    <mergeCell ref="AR50:AS50"/>
    <mergeCell ref="N50:O50"/>
    <mergeCell ref="P50:Q50"/>
    <mergeCell ref="R50:S50"/>
    <mergeCell ref="AZ34:BA34"/>
    <mergeCell ref="BD33:BE33"/>
    <mergeCell ref="AZ33:BA33"/>
    <mergeCell ref="BB34:BC34"/>
    <mergeCell ref="BF35:BI35"/>
    <mergeCell ref="BF36:BI36"/>
    <mergeCell ref="BF33:BI33"/>
    <mergeCell ref="AT50:AU50"/>
    <mergeCell ref="AV50:AW50"/>
    <mergeCell ref="AX50:AY50"/>
    <mergeCell ref="AZ50:BA50"/>
    <mergeCell ref="BB50:BC50"/>
    <mergeCell ref="BD50:BE50"/>
    <mergeCell ref="BF50:BI50"/>
    <mergeCell ref="AH33:AI33"/>
    <mergeCell ref="AJ33:AK33"/>
    <mergeCell ref="AL33:AM33"/>
    <mergeCell ref="AV33:AW33"/>
    <mergeCell ref="AX33:AY33"/>
    <mergeCell ref="AN33:AO33"/>
    <mergeCell ref="AD33:AE33"/>
    <mergeCell ref="BD32:BE32"/>
    <mergeCell ref="BB31:BC31"/>
    <mergeCell ref="AT31:AU31"/>
    <mergeCell ref="AZ27:BE27"/>
    <mergeCell ref="BB28:BC29"/>
    <mergeCell ref="AZ31:BA31"/>
    <mergeCell ref="BB32:BC32"/>
    <mergeCell ref="BD28:BE29"/>
    <mergeCell ref="AT27:AU29"/>
    <mergeCell ref="BF32:BI32"/>
    <mergeCell ref="AN32:AO32"/>
    <mergeCell ref="AP32:AQ32"/>
    <mergeCell ref="AR32:AS32"/>
    <mergeCell ref="AT32:AU32"/>
    <mergeCell ref="BF44:BI44"/>
    <mergeCell ref="BF38:BI38"/>
    <mergeCell ref="BF39:BI39"/>
    <mergeCell ref="BF41:BI41"/>
    <mergeCell ref="BF40:BI40"/>
    <mergeCell ref="BF42:BI42"/>
    <mergeCell ref="BF43:BI43"/>
    <mergeCell ref="AT34:AU34"/>
    <mergeCell ref="BD36:BE36"/>
    <mergeCell ref="AX36:AY36"/>
    <mergeCell ref="AZ36:BA36"/>
    <mergeCell ref="BF34:BI34"/>
    <mergeCell ref="BD34:BE34"/>
    <mergeCell ref="BB35:BC35"/>
    <mergeCell ref="BF37:BI37"/>
    <mergeCell ref="BB33:BC33"/>
    <mergeCell ref="AR33:AS33"/>
    <mergeCell ref="AP33:AQ33"/>
    <mergeCell ref="AX32:AY32"/>
    <mergeCell ref="J26:AG26"/>
    <mergeCell ref="AH26:BE26"/>
    <mergeCell ref="J32:K32"/>
    <mergeCell ref="AB28:AC29"/>
    <mergeCell ref="V27:W29"/>
    <mergeCell ref="L27:M29"/>
    <mergeCell ref="R29:S29"/>
    <mergeCell ref="AJ31:AK31"/>
    <mergeCell ref="T31:U31"/>
    <mergeCell ref="V31:W31"/>
    <mergeCell ref="X31:Y31"/>
    <mergeCell ref="P29:Q29"/>
    <mergeCell ref="AF28:AG29"/>
    <mergeCell ref="T29:U29"/>
    <mergeCell ref="AB31:AC31"/>
    <mergeCell ref="AH31:AI31"/>
    <mergeCell ref="AR31:AS31"/>
    <mergeCell ref="AP31:AQ31"/>
    <mergeCell ref="AD28:AE29"/>
    <mergeCell ref="AD32:AE32"/>
    <mergeCell ref="AN31:AO31"/>
    <mergeCell ref="AD31:AE31"/>
    <mergeCell ref="AF31:AG31"/>
    <mergeCell ref="AV32:AW32"/>
    <mergeCell ref="AL27:AS27"/>
    <mergeCell ref="AP29:AQ29"/>
    <mergeCell ref="R31:S31"/>
    <mergeCell ref="R32:S32"/>
    <mergeCell ref="T32:U32"/>
    <mergeCell ref="V32:W32"/>
    <mergeCell ref="Z27:AA29"/>
    <mergeCell ref="AL31:AM31"/>
    <mergeCell ref="AH32:AI32"/>
    <mergeCell ref="AJ32:AK32"/>
    <mergeCell ref="AF32:AG32"/>
    <mergeCell ref="AN29:AO29"/>
    <mergeCell ref="Z31:AA31"/>
    <mergeCell ref="AF33:AG33"/>
    <mergeCell ref="AT33:AU33"/>
    <mergeCell ref="AL32:AM32"/>
    <mergeCell ref="AZ32:BA32"/>
    <mergeCell ref="AB32:AC32"/>
    <mergeCell ref="P35:Q35"/>
    <mergeCell ref="R35:S35"/>
    <mergeCell ref="T35:U35"/>
    <mergeCell ref="AJ34:AK34"/>
    <mergeCell ref="AB35:AC35"/>
    <mergeCell ref="X32:Y32"/>
    <mergeCell ref="Z32:AA32"/>
    <mergeCell ref="J33:K33"/>
    <mergeCell ref="P34:Q34"/>
    <mergeCell ref="R34:S34"/>
    <mergeCell ref="T34:U34"/>
    <mergeCell ref="V34:W34"/>
    <mergeCell ref="X33:Y33"/>
    <mergeCell ref="V33:W33"/>
    <mergeCell ref="R33:S33"/>
    <mergeCell ref="T33:U33"/>
    <mergeCell ref="N32:O32"/>
    <mergeCell ref="P32:Q32"/>
    <mergeCell ref="N33:O33"/>
    <mergeCell ref="BD35:BE35"/>
    <mergeCell ref="AH35:AI35"/>
    <mergeCell ref="AJ35:AK35"/>
    <mergeCell ref="AL35:AM35"/>
    <mergeCell ref="AN35:AO35"/>
    <mergeCell ref="AP35:AQ35"/>
    <mergeCell ref="AR35:AS35"/>
    <mergeCell ref="AZ35:BA35"/>
    <mergeCell ref="AP34:AQ34"/>
    <mergeCell ref="AV34:AW34"/>
    <mergeCell ref="AX34:AY34"/>
    <mergeCell ref="AH34:AI34"/>
    <mergeCell ref="AT35:AU35"/>
    <mergeCell ref="AV35:AW35"/>
    <mergeCell ref="AX35:AY35"/>
    <mergeCell ref="AR34:AS34"/>
    <mergeCell ref="AL34:AM34"/>
    <mergeCell ref="AN34:AO34"/>
    <mergeCell ref="V35:W35"/>
    <mergeCell ref="X35:Y35"/>
    <mergeCell ref="Z35:AA35"/>
    <mergeCell ref="AB36:AC36"/>
    <mergeCell ref="AD36:AE36"/>
    <mergeCell ref="AD35:AE35"/>
    <mergeCell ref="AF35:AG35"/>
    <mergeCell ref="X34:Y34"/>
    <mergeCell ref="Z34:AA34"/>
    <mergeCell ref="AB34:AC34"/>
    <mergeCell ref="AD34:AE34"/>
    <mergeCell ref="AF34:AG34"/>
    <mergeCell ref="N36:O36"/>
    <mergeCell ref="AD37:AE37"/>
    <mergeCell ref="AF37:AG37"/>
    <mergeCell ref="AV36:AW36"/>
    <mergeCell ref="N37:O37"/>
    <mergeCell ref="P37:Q37"/>
    <mergeCell ref="R37:S37"/>
    <mergeCell ref="T37:U37"/>
    <mergeCell ref="AJ36:AK36"/>
    <mergeCell ref="AF36:AG36"/>
    <mergeCell ref="AP36:AQ36"/>
    <mergeCell ref="P36:Q36"/>
    <mergeCell ref="R36:S36"/>
    <mergeCell ref="T36:U36"/>
    <mergeCell ref="V36:W36"/>
    <mergeCell ref="AL36:AM36"/>
    <mergeCell ref="X36:Y36"/>
    <mergeCell ref="V37:W37"/>
    <mergeCell ref="X37:Y37"/>
    <mergeCell ref="Z37:AA37"/>
    <mergeCell ref="AB37:AC37"/>
    <mergeCell ref="AH36:AI36"/>
    <mergeCell ref="AN36:AO36"/>
    <mergeCell ref="Z36:AA36"/>
    <mergeCell ref="BD37:BE37"/>
    <mergeCell ref="AH37:AI37"/>
    <mergeCell ref="AJ37:AK37"/>
    <mergeCell ref="AL37:AM37"/>
    <mergeCell ref="AN37:AO37"/>
    <mergeCell ref="AP37:AQ37"/>
    <mergeCell ref="AR37:AS37"/>
    <mergeCell ref="AR36:AS36"/>
    <mergeCell ref="AT36:AU36"/>
    <mergeCell ref="AT37:AU37"/>
    <mergeCell ref="AV37:AW37"/>
    <mergeCell ref="AX37:AY37"/>
    <mergeCell ref="AZ37:BA37"/>
    <mergeCell ref="BB36:BC36"/>
    <mergeCell ref="BB37:BC37"/>
    <mergeCell ref="L41:M41"/>
    <mergeCell ref="N40:O40"/>
    <mergeCell ref="P40:Q40"/>
    <mergeCell ref="R40:S40"/>
    <mergeCell ref="T40:U40"/>
    <mergeCell ref="X38:Y38"/>
    <mergeCell ref="X40:Y40"/>
    <mergeCell ref="N38:O38"/>
    <mergeCell ref="P38:Q38"/>
    <mergeCell ref="R38:S38"/>
    <mergeCell ref="V38:W38"/>
    <mergeCell ref="N41:O41"/>
    <mergeCell ref="P41:Q41"/>
    <mergeCell ref="R41:S41"/>
    <mergeCell ref="N39:O39"/>
    <mergeCell ref="P39:Q39"/>
    <mergeCell ref="R39:S39"/>
    <mergeCell ref="T39:U39"/>
    <mergeCell ref="L39:M39"/>
    <mergeCell ref="L40:M40"/>
    <mergeCell ref="V39:W39"/>
    <mergeCell ref="T38:U38"/>
    <mergeCell ref="X39:Y39"/>
    <mergeCell ref="AX38:AY38"/>
    <mergeCell ref="AZ38:BA38"/>
    <mergeCell ref="BB38:BC38"/>
    <mergeCell ref="AN38:AO38"/>
    <mergeCell ref="AP38:AQ38"/>
    <mergeCell ref="AR38:AS38"/>
    <mergeCell ref="AT38:AU38"/>
    <mergeCell ref="Z38:AA38"/>
    <mergeCell ref="BD38:BE38"/>
    <mergeCell ref="AJ38:AK38"/>
    <mergeCell ref="AL38:AM38"/>
    <mergeCell ref="AV38:AW38"/>
    <mergeCell ref="AH38:AI38"/>
    <mergeCell ref="AB38:AC38"/>
    <mergeCell ref="AD38:AE38"/>
    <mergeCell ref="AF38:AG38"/>
    <mergeCell ref="Z39:AA39"/>
    <mergeCell ref="AB39:AC39"/>
    <mergeCell ref="AF40:AG40"/>
    <mergeCell ref="AH40:AI40"/>
    <mergeCell ref="AP39:AQ39"/>
    <mergeCell ref="AX39:AY39"/>
    <mergeCell ref="AZ39:BA39"/>
    <mergeCell ref="BB39:BC39"/>
    <mergeCell ref="BD39:BE39"/>
    <mergeCell ref="AD39:AE39"/>
    <mergeCell ref="AF39:AG39"/>
    <mergeCell ref="AV39:AW39"/>
    <mergeCell ref="AT39:AU39"/>
    <mergeCell ref="AR39:AS39"/>
    <mergeCell ref="AH39:AI39"/>
    <mergeCell ref="AJ39:AK39"/>
    <mergeCell ref="AL39:AM39"/>
    <mergeCell ref="AN39:AO39"/>
    <mergeCell ref="BD40:BE40"/>
    <mergeCell ref="AV40:AW40"/>
    <mergeCell ref="AX40:AY40"/>
    <mergeCell ref="AZ40:BA40"/>
    <mergeCell ref="BB40:BC40"/>
    <mergeCell ref="AT40:AU40"/>
    <mergeCell ref="AX41:AY41"/>
    <mergeCell ref="AZ41:BA41"/>
    <mergeCell ref="BB41:BC41"/>
    <mergeCell ref="BD41:BE41"/>
    <mergeCell ref="AH41:AI41"/>
    <mergeCell ref="AJ41:AK41"/>
    <mergeCell ref="AL41:AM41"/>
    <mergeCell ref="AN41:AO41"/>
    <mergeCell ref="AP41:AQ41"/>
    <mergeCell ref="AT41:AU41"/>
    <mergeCell ref="AR41:AS41"/>
    <mergeCell ref="T42:U42"/>
    <mergeCell ref="V42:W42"/>
    <mergeCell ref="L33:M33"/>
    <mergeCell ref="L34:M34"/>
    <mergeCell ref="L35:M35"/>
    <mergeCell ref="L36:M36"/>
    <mergeCell ref="V40:W40"/>
    <mergeCell ref="AV41:AW41"/>
    <mergeCell ref="V41:W41"/>
    <mergeCell ref="X41:Y41"/>
    <mergeCell ref="Z41:AA41"/>
    <mergeCell ref="AB41:AC41"/>
    <mergeCell ref="AD41:AE41"/>
    <mergeCell ref="AF41:AG41"/>
    <mergeCell ref="T41:U41"/>
    <mergeCell ref="AJ40:AK40"/>
    <mergeCell ref="AL40:AM40"/>
    <mergeCell ref="AN40:AO40"/>
    <mergeCell ref="AP40:AQ40"/>
    <mergeCell ref="AR40:AS40"/>
    <mergeCell ref="Z40:AA40"/>
    <mergeCell ref="AB40:AC40"/>
    <mergeCell ref="AD40:AE40"/>
    <mergeCell ref="L38:M38"/>
    <mergeCell ref="AV42:AW42"/>
    <mergeCell ref="AX42:AY42"/>
    <mergeCell ref="AZ42:BA42"/>
    <mergeCell ref="BB42:BC42"/>
    <mergeCell ref="AT42:AU42"/>
    <mergeCell ref="BD42:BE42"/>
    <mergeCell ref="N43:O43"/>
    <mergeCell ref="P43:Q43"/>
    <mergeCell ref="R43:S43"/>
    <mergeCell ref="T43:U43"/>
    <mergeCell ref="AJ42:AK42"/>
    <mergeCell ref="AL42:AM42"/>
    <mergeCell ref="AN42:AO42"/>
    <mergeCell ref="AP42:AQ42"/>
    <mergeCell ref="AR42:AS42"/>
    <mergeCell ref="X42:Y42"/>
    <mergeCell ref="Z42:AA42"/>
    <mergeCell ref="AB42:AC42"/>
    <mergeCell ref="AD42:AE42"/>
    <mergeCell ref="AF42:AG42"/>
    <mergeCell ref="AH42:AI42"/>
    <mergeCell ref="N42:O42"/>
    <mergeCell ref="P42:Q42"/>
    <mergeCell ref="R42:S42"/>
    <mergeCell ref="BD43:BE43"/>
    <mergeCell ref="AH43:AI43"/>
    <mergeCell ref="AJ43:AK43"/>
    <mergeCell ref="AL43:AM43"/>
    <mergeCell ref="AN43:AO43"/>
    <mergeCell ref="AP43:AQ43"/>
    <mergeCell ref="AR43:AS43"/>
    <mergeCell ref="AD43:AE43"/>
    <mergeCell ref="AF43:AG43"/>
    <mergeCell ref="L44:M44"/>
    <mergeCell ref="L45:M45"/>
    <mergeCell ref="AT43:AU43"/>
    <mergeCell ref="AV43:AW43"/>
    <mergeCell ref="AX43:AY43"/>
    <mergeCell ref="AZ43:BA43"/>
    <mergeCell ref="BB43:BC43"/>
    <mergeCell ref="V43:W43"/>
    <mergeCell ref="X43:Y43"/>
    <mergeCell ref="Z43:AA43"/>
    <mergeCell ref="AB43:AC43"/>
    <mergeCell ref="AT44:AU44"/>
    <mergeCell ref="AV45:AW45"/>
    <mergeCell ref="AX45:AY45"/>
    <mergeCell ref="AZ45:BA45"/>
    <mergeCell ref="BB44:BC44"/>
    <mergeCell ref="BB45:BC45"/>
    <mergeCell ref="V45:W45"/>
    <mergeCell ref="X45:Y45"/>
    <mergeCell ref="Z45:AA45"/>
    <mergeCell ref="AB45:AC45"/>
    <mergeCell ref="AD45:AE45"/>
    <mergeCell ref="BD44:BE44"/>
    <mergeCell ref="N45:O45"/>
    <mergeCell ref="P45:Q45"/>
    <mergeCell ref="R45:S45"/>
    <mergeCell ref="T45:U45"/>
    <mergeCell ref="AJ44:AK44"/>
    <mergeCell ref="AL44:AM44"/>
    <mergeCell ref="AN44:AO44"/>
    <mergeCell ref="AP44:AQ44"/>
    <mergeCell ref="X44:Y44"/>
    <mergeCell ref="Z44:AA44"/>
    <mergeCell ref="AB44:AC44"/>
    <mergeCell ref="AD44:AE44"/>
    <mergeCell ref="AF44:AG44"/>
    <mergeCell ref="AH44:AI44"/>
    <mergeCell ref="N44:O44"/>
    <mergeCell ref="P44:Q44"/>
    <mergeCell ref="R44:S44"/>
    <mergeCell ref="T44:U44"/>
    <mergeCell ref="V44:W44"/>
    <mergeCell ref="AV44:AW44"/>
    <mergeCell ref="AX44:AY44"/>
    <mergeCell ref="AZ44:BA44"/>
    <mergeCell ref="AR44:AS44"/>
    <mergeCell ref="BD45:BE45"/>
    <mergeCell ref="AH45:AI45"/>
    <mergeCell ref="AJ45:AK45"/>
    <mergeCell ref="AL45:AM45"/>
    <mergeCell ref="AN45:AO45"/>
    <mergeCell ref="AP45:AQ45"/>
    <mergeCell ref="AT45:AU45"/>
    <mergeCell ref="AR45:AS45"/>
    <mergeCell ref="AF45:AG45"/>
    <mergeCell ref="AF47:AG47"/>
    <mergeCell ref="AJ47:AK47"/>
    <mergeCell ref="AL47:AM47"/>
    <mergeCell ref="L46:M46"/>
    <mergeCell ref="BF46:BI46"/>
    <mergeCell ref="AJ46:AK46"/>
    <mergeCell ref="AL46:AM46"/>
    <mergeCell ref="AN46:AO46"/>
    <mergeCell ref="AP46:AQ46"/>
    <mergeCell ref="AR46:AS46"/>
    <mergeCell ref="X46:Y46"/>
    <mergeCell ref="Z46:AA46"/>
    <mergeCell ref="AB46:AC46"/>
    <mergeCell ref="BF47:BI47"/>
    <mergeCell ref="N46:O46"/>
    <mergeCell ref="P46:Q46"/>
    <mergeCell ref="R46:S46"/>
    <mergeCell ref="T46:U46"/>
    <mergeCell ref="V46:W46"/>
    <mergeCell ref="AD46:AE46"/>
    <mergeCell ref="J41:K41"/>
    <mergeCell ref="J42:K42"/>
    <mergeCell ref="J43:K43"/>
    <mergeCell ref="X47:Y47"/>
    <mergeCell ref="Z47:AA47"/>
    <mergeCell ref="J46:K46"/>
    <mergeCell ref="BF45:BI45"/>
    <mergeCell ref="AT47:AU47"/>
    <mergeCell ref="AV47:AW47"/>
    <mergeCell ref="AX47:AY47"/>
    <mergeCell ref="AZ47:BA47"/>
    <mergeCell ref="BB47:BC47"/>
    <mergeCell ref="BD47:BE47"/>
    <mergeCell ref="AV46:AW46"/>
    <mergeCell ref="AT46:AU46"/>
    <mergeCell ref="BD46:BE46"/>
    <mergeCell ref="P47:Q47"/>
    <mergeCell ref="R47:S47"/>
    <mergeCell ref="T47:U47"/>
    <mergeCell ref="V47:W47"/>
    <mergeCell ref="L47:M47"/>
    <mergeCell ref="AH46:AI46"/>
    <mergeCell ref="AB47:AC47"/>
    <mergeCell ref="AD47:AE47"/>
    <mergeCell ref="B10:J10"/>
    <mergeCell ref="B9:J9"/>
    <mergeCell ref="K10:AJ10"/>
    <mergeCell ref="K11:AJ11"/>
    <mergeCell ref="BC16:BC19"/>
    <mergeCell ref="BD16:BD19"/>
    <mergeCell ref="Y16:AA16"/>
    <mergeCell ref="B12:J12"/>
    <mergeCell ref="B11:J11"/>
    <mergeCell ref="AP16:AS16"/>
    <mergeCell ref="BC15:BI15"/>
    <mergeCell ref="A16:B19"/>
    <mergeCell ref="P16:S16"/>
    <mergeCell ref="BI16:BI19"/>
    <mergeCell ref="U16:W16"/>
    <mergeCell ref="AC16:AF16"/>
    <mergeCell ref="BE16:BE19"/>
    <mergeCell ref="BF16:BF19"/>
    <mergeCell ref="BG16:BG19"/>
    <mergeCell ref="A15:BB15"/>
    <mergeCell ref="AY16:BA16"/>
    <mergeCell ref="K12:AJ12"/>
    <mergeCell ref="K13:AJ13"/>
    <mergeCell ref="K14:AJ14"/>
    <mergeCell ref="A48:I48"/>
    <mergeCell ref="AN28:AS28"/>
    <mergeCell ref="A20:B20"/>
    <mergeCell ref="AH16:AJ16"/>
    <mergeCell ref="AL16:AO16"/>
    <mergeCell ref="B43:I43"/>
    <mergeCell ref="J38:K38"/>
    <mergeCell ref="B45:I45"/>
    <mergeCell ref="B46:I46"/>
    <mergeCell ref="B34:I34"/>
    <mergeCell ref="B42:I42"/>
    <mergeCell ref="B35:I35"/>
    <mergeCell ref="J44:K44"/>
    <mergeCell ref="B33:I33"/>
    <mergeCell ref="AB27:AG27"/>
    <mergeCell ref="J31:K31"/>
    <mergeCell ref="J45:K45"/>
    <mergeCell ref="P31:Q31"/>
    <mergeCell ref="P33:Q33"/>
    <mergeCell ref="Z33:AA33"/>
    <mergeCell ref="AB33:AC33"/>
    <mergeCell ref="A26:A29"/>
    <mergeCell ref="J39:K39"/>
    <mergeCell ref="J40:K40"/>
    <mergeCell ref="B82:AT82"/>
    <mergeCell ref="B14:J14"/>
    <mergeCell ref="B13:J13"/>
    <mergeCell ref="B26:I29"/>
    <mergeCell ref="B31:I31"/>
    <mergeCell ref="B32:I32"/>
    <mergeCell ref="B44:I44"/>
    <mergeCell ref="C16:F16"/>
    <mergeCell ref="AR24:BI24"/>
    <mergeCell ref="BF48:BI48"/>
    <mergeCell ref="BH16:BH19"/>
    <mergeCell ref="AV27:AW29"/>
    <mergeCell ref="N27:U27"/>
    <mergeCell ref="P28:U28"/>
    <mergeCell ref="X27:Y29"/>
    <mergeCell ref="L32:M32"/>
    <mergeCell ref="N31:O31"/>
    <mergeCell ref="J34:K34"/>
    <mergeCell ref="J35:K35"/>
    <mergeCell ref="J36:K36"/>
    <mergeCell ref="J37:K37"/>
    <mergeCell ref="L37:M37"/>
    <mergeCell ref="N35:O35"/>
    <mergeCell ref="N34:O34"/>
    <mergeCell ref="B80:AT80"/>
    <mergeCell ref="B38:I38"/>
    <mergeCell ref="B39:I39"/>
    <mergeCell ref="B40:I40"/>
    <mergeCell ref="B41:I41"/>
    <mergeCell ref="AH48:BE48"/>
    <mergeCell ref="J48:AG48"/>
    <mergeCell ref="J47:K47"/>
    <mergeCell ref="L31:M31"/>
    <mergeCell ref="N47:O47"/>
    <mergeCell ref="AH47:AI47"/>
    <mergeCell ref="AX46:AY46"/>
    <mergeCell ref="AN47:AO47"/>
    <mergeCell ref="AP47:AQ47"/>
    <mergeCell ref="AR47:AS47"/>
    <mergeCell ref="AZ46:BA46"/>
    <mergeCell ref="BB46:BC46"/>
    <mergeCell ref="AF46:AG46"/>
    <mergeCell ref="A66:B66"/>
    <mergeCell ref="C66:N66"/>
    <mergeCell ref="O66:Q66"/>
    <mergeCell ref="R66:T66"/>
    <mergeCell ref="U66:W66"/>
    <mergeCell ref="X66:Z66"/>
    <mergeCell ref="AR61:AS61"/>
    <mergeCell ref="AT61:AU61"/>
    <mergeCell ref="A65:B65"/>
    <mergeCell ref="C65:N65"/>
    <mergeCell ref="O65:Q65"/>
    <mergeCell ref="R65:T65"/>
    <mergeCell ref="U65:W65"/>
    <mergeCell ref="X65:Z65"/>
    <mergeCell ref="AA65:AF65"/>
    <mergeCell ref="AN61:AO61"/>
    <mergeCell ref="AP61:AQ61"/>
  </mergeCells>
  <phoneticPr fontId="2" type="noConversion"/>
  <pageMargins left="0.35433070866141736" right="0.19685039370078741" top="0.6692913385826772" bottom="0.47244094488188981" header="0.6692913385826772" footer="0.47244094488188981"/>
  <pageSetup paperSize="9" scale="90" orientation="landscape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2019-02-26T09:49:31Z</cp:lastPrinted>
  <dcterms:created xsi:type="dcterms:W3CDTF">2010-07-18T09:00:09Z</dcterms:created>
  <dcterms:modified xsi:type="dcterms:W3CDTF">2020-07-06T12:02:33Z</dcterms:modified>
</cp:coreProperties>
</file>